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12225" activeTab="0"/>
  </bookViews>
  <sheets>
    <sheet name="2024" sheetId="1" r:id="rId1"/>
    <sheet name="Poängregler" sheetId="2" r:id="rId2"/>
  </sheets>
  <definedNames/>
  <calcPr fullCalcOnLoad="1"/>
</workbook>
</file>

<file path=xl/sharedStrings.xml><?xml version="1.0" encoding="utf-8"?>
<sst xmlns="http://schemas.openxmlformats.org/spreadsheetml/2006/main" count="222" uniqueCount="165">
  <si>
    <t>Nilsson</t>
  </si>
  <si>
    <t>Bengt</t>
  </si>
  <si>
    <t>Hansson</t>
  </si>
  <si>
    <t>Antal starter</t>
  </si>
  <si>
    <t>Poäng</t>
  </si>
  <si>
    <t>Jan</t>
  </si>
  <si>
    <t>Magnus</t>
  </si>
  <si>
    <t>Heide</t>
  </si>
  <si>
    <t>Persson</t>
  </si>
  <si>
    <t>Christian</t>
  </si>
  <si>
    <t>Glantz</t>
  </si>
  <si>
    <t>Johan</t>
  </si>
  <si>
    <t>Hans</t>
  </si>
  <si>
    <t>Kjell</t>
  </si>
  <si>
    <t>Andersson</t>
  </si>
  <si>
    <t>Ingela</t>
  </si>
  <si>
    <t>Thoresson</t>
  </si>
  <si>
    <t>Jonas</t>
  </si>
  <si>
    <t>Gustavsson</t>
  </si>
  <si>
    <t>Poängberäkning</t>
  </si>
  <si>
    <t>Elitklass</t>
  </si>
  <si>
    <t>Huvudklass</t>
  </si>
  <si>
    <t>Motionsklass</t>
  </si>
  <si>
    <t>120-diff</t>
  </si>
  <si>
    <t>100-diff</t>
  </si>
  <si>
    <t>90-diff</t>
  </si>
  <si>
    <t>120-2*diff</t>
  </si>
  <si>
    <t>100</t>
  </si>
  <si>
    <t>Uttagningstävling</t>
  </si>
  <si>
    <t>80</t>
  </si>
  <si>
    <t>70</t>
  </si>
  <si>
    <t>Gäller stafett till stora tävlingar</t>
  </si>
  <si>
    <t>Gradin</t>
  </si>
  <si>
    <t>Maritha</t>
  </si>
  <si>
    <t>Schön</t>
  </si>
  <si>
    <t>Kent</t>
  </si>
  <si>
    <t>Maria</t>
  </si>
  <si>
    <t>Barbro</t>
  </si>
  <si>
    <t>Ahlm</t>
  </si>
  <si>
    <t>Kerstin</t>
  </si>
  <si>
    <t>Bo</t>
  </si>
  <si>
    <t>Oscar</t>
  </si>
  <si>
    <t>Ehrnborn</t>
  </si>
  <si>
    <t>Stafett</t>
  </si>
  <si>
    <t>Lägst 80 poäng i fullföljd tävling</t>
  </si>
  <si>
    <t>Brian</t>
  </si>
  <si>
    <t>Erik</t>
  </si>
  <si>
    <t>50 poäng om löparen stämplat fel eller brutit loppet</t>
  </si>
  <si>
    <t>Hugo</t>
  </si>
  <si>
    <t>De 20 bästa resultaten räknas</t>
  </si>
  <si>
    <t>Jesper</t>
  </si>
  <si>
    <t>80 poäng om löparen är ensam i sin klass</t>
  </si>
  <si>
    <t>Mickelåker</t>
  </si>
  <si>
    <t>Endast A-final-loppen, annars som huvudklass</t>
  </si>
  <si>
    <t>Ovanstående sprint</t>
  </si>
  <si>
    <t>Märke+datum</t>
  </si>
  <si>
    <t>U</t>
  </si>
  <si>
    <t>I dold kolumn F framgår högsta märkesstatus som erövrats under året. Datum anger första</t>
  </si>
  <si>
    <t>gången på året då märket uppnåddes. Ungdomar redovisas på annat sätt.</t>
  </si>
  <si>
    <t>100-2*diff</t>
  </si>
  <si>
    <r>
      <t>diff</t>
    </r>
    <r>
      <rPr>
        <sz val="10"/>
        <rFont val="Arial"/>
        <family val="0"/>
      </rPr>
      <t xml:space="preserve"> innebär skillnaden i tid mellan löparen och segraren i klassen avkortat till hela minuter (sekunderna stryks) </t>
    </r>
  </si>
  <si>
    <t>Huvudklass sprint</t>
  </si>
  <si>
    <t>ÖM5-9,10-11</t>
  </si>
  <si>
    <t>ÖM1-4, 12</t>
  </si>
  <si>
    <t>U1-2</t>
  </si>
  <si>
    <t>SM, USM, SSM, GM, RM, EM, VM</t>
  </si>
  <si>
    <r>
      <t xml:space="preserve">Poäng räknas i </t>
    </r>
    <r>
      <rPr>
        <u val="single"/>
        <sz val="10"/>
        <rFont val="Arial"/>
        <family val="2"/>
      </rPr>
      <t>alla</t>
    </r>
    <r>
      <rPr>
        <sz val="10"/>
        <rFont val="Arial"/>
        <family val="0"/>
      </rPr>
      <t xml:space="preserve"> tävlingar som är poänggrundande</t>
    </r>
  </si>
  <si>
    <t xml:space="preserve">Poäng erhålles i svenska nationella och mästerskapstävlingar och motsvarande utländska. </t>
  </si>
  <si>
    <t>Michael</t>
  </si>
  <si>
    <t>Robin</t>
  </si>
  <si>
    <t>Soelberg</t>
  </si>
  <si>
    <t>Kolmodin</t>
  </si>
  <si>
    <t>Sune</t>
  </si>
  <si>
    <t>Alfons</t>
  </si>
  <si>
    <t>Inga poäng utgår i AIF's egna tävlingar med undantag för deltagare i elitklass</t>
  </si>
  <si>
    <t>Anton</t>
  </si>
  <si>
    <t>Distriktstävlingar som har samma omfattning och klassindelning som nationella tävlingar räknas också.</t>
  </si>
  <si>
    <t>August</t>
  </si>
  <si>
    <t>Johanna</t>
  </si>
  <si>
    <r>
      <t xml:space="preserve">Om du saknar något resultat, kontakta Bengt Hansson, 
tel. 0705-244836 eller mejla till: </t>
    </r>
    <r>
      <rPr>
        <i/>
        <sz val="10"/>
        <rFont val="Arial"/>
        <family val="2"/>
      </rPr>
      <t>bengt.t.hansson@outlook.com</t>
    </r>
    <r>
      <rPr>
        <sz val="10"/>
        <rFont val="Arial"/>
        <family val="0"/>
      </rPr>
      <t xml:space="preserve">
OBS - Endast resultat från de 20 bästa tävlingarna räknas för varje person.</t>
    </r>
  </si>
  <si>
    <t>Härwell</t>
  </si>
  <si>
    <t>Hjalmar</t>
  </si>
  <si>
    <r>
      <t xml:space="preserve">Endast </t>
    </r>
    <r>
      <rPr>
        <u val="single"/>
        <sz val="10"/>
        <rFont val="Arial"/>
        <family val="2"/>
      </rPr>
      <t>ett</t>
    </r>
    <r>
      <rPr>
        <sz val="10"/>
        <rFont val="Arial"/>
        <family val="0"/>
      </rPr>
      <t xml:space="preserve"> resultat räknas per tävling även om man sprungit ex. två öppna banor. Bästa resultat av dessa gäller.</t>
    </r>
  </si>
  <si>
    <t>Fritiof</t>
  </si>
  <si>
    <t>Jonathan</t>
  </si>
  <si>
    <t>Milliam</t>
  </si>
  <si>
    <t>Åkesson</t>
  </si>
  <si>
    <t>Tuva</t>
  </si>
  <si>
    <t>Pan-Våren lång</t>
  </si>
  <si>
    <t>Pan-Våren medel</t>
  </si>
  <si>
    <t>Pan-Våren natt</t>
  </si>
  <si>
    <t>Enok</t>
  </si>
  <si>
    <t>Norsell</t>
  </si>
  <si>
    <t>Gunnar</t>
  </si>
  <si>
    <t>Svensson</t>
  </si>
  <si>
    <t>Matts</t>
  </si>
  <si>
    <t>Tenland</t>
  </si>
  <si>
    <t>Ann-Louise</t>
  </si>
  <si>
    <t>Ingvarsson</t>
  </si>
  <si>
    <t>Patrik</t>
  </si>
  <si>
    <t>Larsson</t>
  </si>
  <si>
    <t>Walter</t>
  </si>
  <si>
    <t>Ingemansson</t>
  </si>
  <si>
    <t>Jöns</t>
  </si>
  <si>
    <t>Lionora</t>
  </si>
  <si>
    <t>Carina</t>
  </si>
  <si>
    <t>Johansson</t>
  </si>
  <si>
    <t>Mattias</t>
  </si>
  <si>
    <t>Thord</t>
  </si>
  <si>
    <t>Clara</t>
  </si>
  <si>
    <t>Erika</t>
  </si>
  <si>
    <t>Eskil</t>
  </si>
  <si>
    <t>Ingemar</t>
  </si>
  <si>
    <t>Harald</t>
  </si>
  <si>
    <t>Häggström</t>
  </si>
  <si>
    <t>Gudrun</t>
  </si>
  <si>
    <t>Vilhelmsson</t>
  </si>
  <si>
    <t>Liam</t>
  </si>
  <si>
    <t>Tim</t>
  </si>
  <si>
    <t>Ola</t>
  </si>
  <si>
    <t>Mika</t>
  </si>
  <si>
    <t>Sörvik</t>
  </si>
  <si>
    <t>Siri</t>
  </si>
  <si>
    <t>Linda</t>
  </si>
  <si>
    <t>Conny</t>
  </si>
  <si>
    <t>Lena</t>
  </si>
  <si>
    <t>Eriksson</t>
  </si>
  <si>
    <t>Patricia</t>
  </si>
  <si>
    <t>Edgarsson</t>
  </si>
  <si>
    <t>Emil</t>
  </si>
  <si>
    <t>Alfred</t>
  </si>
  <si>
    <t>Hagstedt</t>
  </si>
  <si>
    <t>Sam</t>
  </si>
  <si>
    <t>Simon</t>
  </si>
  <si>
    <t>Hillqvist</t>
  </si>
  <si>
    <t>Tävlingsstatistik 2024</t>
  </si>
  <si>
    <t>Kattegattnatt</t>
  </si>
  <si>
    <t>Hallandspremiären medel</t>
  </si>
  <si>
    <t>Hallandspremiären lång</t>
  </si>
  <si>
    <t>Christina</t>
  </si>
  <si>
    <t>Emma</t>
  </si>
  <si>
    <t>Assarsson</t>
  </si>
  <si>
    <t>G0302</t>
  </si>
  <si>
    <t>Göingestafetten</t>
  </si>
  <si>
    <t>Tyringerundan lång</t>
  </si>
  <si>
    <t>Göingefejden medel</t>
  </si>
  <si>
    <t>Vildmarksfejden lång</t>
  </si>
  <si>
    <t>Vårdubbeln lång</t>
  </si>
  <si>
    <t>Vårdubbeln medel</t>
  </si>
  <si>
    <t>Sjöarpsdubbeln medel</t>
  </si>
  <si>
    <t>Sjöarpsdubbeln lång</t>
  </si>
  <si>
    <t>Våryran medel</t>
  </si>
  <si>
    <t>Vårracet lång</t>
  </si>
  <si>
    <t>Vårracet medel</t>
  </si>
  <si>
    <t>Söderåsenrundan lång</t>
  </si>
  <si>
    <t>Vättefejden lång</t>
  </si>
  <si>
    <t>Vättefejden medel</t>
  </si>
  <si>
    <t>S0329</t>
  </si>
  <si>
    <t>S0330</t>
  </si>
  <si>
    <t>G0330</t>
  </si>
  <si>
    <t>G0401</t>
  </si>
  <si>
    <t>S0407</t>
  </si>
  <si>
    <t>G0407</t>
  </si>
  <si>
    <t>B0407</t>
  </si>
  <si>
    <t>G0414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</si>
</sst>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mmm/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textRotation="90"/>
    </xf>
    <xf numFmtId="16" fontId="7" fillId="33" borderId="10" xfId="0" applyNumberFormat="1" applyFont="1" applyFill="1" applyBorder="1" applyAlignment="1">
      <alignment horizontal="center" textRotation="90"/>
    </xf>
    <xf numFmtId="16" fontId="0" fillId="33" borderId="10" xfId="0" applyNumberFormat="1" applyFont="1" applyFill="1" applyBorder="1" applyAlignment="1">
      <alignment horizontal="center" textRotation="90"/>
    </xf>
    <xf numFmtId="16" fontId="0" fillId="33" borderId="11" xfId="0" applyNumberFormat="1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horizontal="center" vertical="top"/>
    </xf>
    <xf numFmtId="0" fontId="0" fillId="34" borderId="0" xfId="0" applyFont="1" applyFill="1" applyAlignment="1">
      <alignment horizontal="center" textRotation="90"/>
    </xf>
    <xf numFmtId="0" fontId="0" fillId="34" borderId="13" xfId="0" applyFont="1" applyFill="1" applyBorder="1" applyAlignment="1">
      <alignment horizontal="center" textRotation="90"/>
    </xf>
    <xf numFmtId="0" fontId="0" fillId="0" borderId="0" xfId="0" applyFont="1" applyAlignment="1">
      <alignment textRotation="90" wrapText="1"/>
    </xf>
    <xf numFmtId="0" fontId="1" fillId="35" borderId="14" xfId="0" applyFont="1" applyFill="1" applyBorder="1" applyAlignment="1">
      <alignment horizontal="center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1" fillId="36" borderId="17" xfId="0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49" fontId="9" fillId="37" borderId="0" xfId="0" applyNumberFormat="1" applyFont="1" applyFill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7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1" fillId="35" borderId="0" xfId="0" applyFont="1" applyFill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10" fillId="37" borderId="0" xfId="0" applyFont="1" applyFill="1" applyAlignment="1">
      <alignment horizontal="center"/>
    </xf>
    <xf numFmtId="49" fontId="10" fillId="37" borderId="0" xfId="0" applyNumberFormat="1" applyFont="1" applyFill="1" applyAlignment="1">
      <alignment horizontal="center"/>
    </xf>
    <xf numFmtId="0" fontId="10" fillId="38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49" fontId="7" fillId="37" borderId="15" xfId="0" applyNumberFormat="1" applyFont="1" applyFill="1" applyBorder="1" applyAlignment="1">
      <alignment horizontal="center"/>
    </xf>
    <xf numFmtId="0" fontId="0" fillId="38" borderId="16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Alignment="1">
      <alignment horizontal="center" textRotation="90"/>
    </xf>
    <xf numFmtId="0" fontId="0" fillId="33" borderId="14" xfId="0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16" fontId="0" fillId="34" borderId="0" xfId="0" applyNumberFormat="1" applyFill="1" applyAlignment="1">
      <alignment horizontal="center" textRotation="90"/>
    </xf>
    <xf numFmtId="0" fontId="0" fillId="34" borderId="0" xfId="0" applyFont="1" applyFill="1" applyAlignment="1">
      <alignment horizontal="center" textRotation="90"/>
    </xf>
    <xf numFmtId="0" fontId="0" fillId="33" borderId="14" xfId="0" applyFont="1" applyFill="1" applyBorder="1" applyAlignment="1">
      <alignment horizontal="right"/>
    </xf>
    <xf numFmtId="16" fontId="0" fillId="34" borderId="0" xfId="0" applyNumberFormat="1" applyFont="1" applyFill="1" applyAlignment="1">
      <alignment horizontal="center" textRotation="90"/>
    </xf>
    <xf numFmtId="16" fontId="0" fillId="34" borderId="0" xfId="0" applyNumberFormat="1" applyFont="1" applyFill="1" applyAlignment="1">
      <alignment horizontal="center" textRotation="90"/>
    </xf>
    <xf numFmtId="16" fontId="0" fillId="33" borderId="10" xfId="0" applyNumberFormat="1" applyFont="1" applyFill="1" applyBorder="1" applyAlignment="1">
      <alignment horizontal="center" textRotation="90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8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140625" defaultRowHeight="12.75"/>
  <cols>
    <col min="1" max="1" width="12.28125" style="44" bestFit="1" customWidth="1"/>
    <col min="2" max="2" width="13.140625" style="45" customWidth="1"/>
    <col min="3" max="3" width="6.7109375" style="46" customWidth="1"/>
    <col min="4" max="4" width="7.7109375" style="46" customWidth="1"/>
    <col min="5" max="5" width="2.140625" style="47" customWidth="1"/>
    <col min="6" max="6" width="5.57421875" style="48" hidden="1" customWidth="1"/>
    <col min="7" max="7" width="1.7109375" style="47" hidden="1" customWidth="1"/>
    <col min="8" max="15" width="3.8515625" style="47" hidden="1" customWidth="1"/>
    <col min="16" max="45" width="3.8515625" style="47" customWidth="1"/>
    <col min="46" max="46" width="23.140625" style="47" customWidth="1"/>
    <col min="47" max="47" width="88.140625" style="9" customWidth="1"/>
    <col min="48" max="67" width="2.00390625" style="9" bestFit="1" customWidth="1"/>
    <col min="68" max="16384" width="9.140625" style="9" customWidth="1"/>
  </cols>
  <sheetData>
    <row r="1" spans="1:46" ht="39" customHeight="1">
      <c r="A1" s="59" t="s">
        <v>135</v>
      </c>
      <c r="B1" s="60"/>
      <c r="C1" s="60"/>
      <c r="D1" s="61"/>
      <c r="E1" s="5"/>
      <c r="F1" s="6"/>
      <c r="G1" s="7"/>
      <c r="H1" s="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7"/>
      <c r="Z1" s="7">
        <v>45403</v>
      </c>
      <c r="AA1" s="7">
        <v>45402</v>
      </c>
      <c r="AB1" s="7">
        <v>45396</v>
      </c>
      <c r="AC1" s="7">
        <v>45396</v>
      </c>
      <c r="AD1" s="7">
        <v>45395</v>
      </c>
      <c r="AE1" s="7">
        <v>45389</v>
      </c>
      <c r="AF1" s="7">
        <v>45383</v>
      </c>
      <c r="AG1" s="7">
        <v>45382</v>
      </c>
      <c r="AH1" s="7">
        <v>45381</v>
      </c>
      <c r="AI1" s="7">
        <v>45380</v>
      </c>
      <c r="AJ1" s="7">
        <v>45375</v>
      </c>
      <c r="AK1" s="7">
        <v>45374</v>
      </c>
      <c r="AL1" s="7">
        <v>45368</v>
      </c>
      <c r="AM1" s="7">
        <v>45367</v>
      </c>
      <c r="AN1" s="7">
        <v>45361</v>
      </c>
      <c r="AO1" s="7">
        <v>45360</v>
      </c>
      <c r="AP1" s="7">
        <v>45359</v>
      </c>
      <c r="AQ1" s="7">
        <v>45354</v>
      </c>
      <c r="AR1" s="7">
        <v>45353</v>
      </c>
      <c r="AS1" s="7">
        <v>45352</v>
      </c>
      <c r="AT1" s="8"/>
    </row>
    <row r="2" spans="1:47" ht="121.5" customHeight="1">
      <c r="A2" s="62" t="s">
        <v>79</v>
      </c>
      <c r="B2" s="63"/>
      <c r="C2" s="63"/>
      <c r="D2" s="10"/>
      <c r="E2" s="11"/>
      <c r="F2" s="11" t="s">
        <v>55</v>
      </c>
      <c r="G2" s="11"/>
      <c r="H2" s="11"/>
      <c r="I2" s="54"/>
      <c r="J2" s="54"/>
      <c r="K2" s="54"/>
      <c r="L2" s="54"/>
      <c r="M2" s="54"/>
      <c r="N2" s="54"/>
      <c r="O2" s="54"/>
      <c r="P2" s="54"/>
      <c r="Q2" s="49"/>
      <c r="R2" s="49"/>
      <c r="S2" s="49"/>
      <c r="T2" s="49"/>
      <c r="U2" s="54"/>
      <c r="V2" s="54"/>
      <c r="W2" s="54"/>
      <c r="X2" s="54"/>
      <c r="Y2" s="54"/>
      <c r="Z2" s="54" t="s">
        <v>156</v>
      </c>
      <c r="AA2" s="54" t="s">
        <v>155</v>
      </c>
      <c r="AB2" s="54" t="s">
        <v>154</v>
      </c>
      <c r="AC2" s="54" t="s">
        <v>153</v>
      </c>
      <c r="AD2" s="54" t="s">
        <v>152</v>
      </c>
      <c r="AE2" s="54" t="s">
        <v>151</v>
      </c>
      <c r="AF2" s="54" t="s">
        <v>144</v>
      </c>
      <c r="AG2" s="54" t="s">
        <v>143</v>
      </c>
      <c r="AH2" s="54" t="s">
        <v>145</v>
      </c>
      <c r="AI2" s="54" t="s">
        <v>146</v>
      </c>
      <c r="AJ2" s="49" t="s">
        <v>147</v>
      </c>
      <c r="AK2" s="49" t="s">
        <v>148</v>
      </c>
      <c r="AL2" s="54" t="s">
        <v>149</v>
      </c>
      <c r="AM2" s="54" t="s">
        <v>150</v>
      </c>
      <c r="AN2" s="54" t="s">
        <v>138</v>
      </c>
      <c r="AO2" s="54" t="s">
        <v>137</v>
      </c>
      <c r="AP2" s="57" t="s">
        <v>136</v>
      </c>
      <c r="AQ2" s="53" t="s">
        <v>88</v>
      </c>
      <c r="AR2" s="56" t="s">
        <v>89</v>
      </c>
      <c r="AS2" s="56" t="s">
        <v>90</v>
      </c>
      <c r="AT2" s="12"/>
      <c r="AU2" s="13"/>
    </row>
    <row r="3" spans="1:46" ht="13.5" thickBot="1">
      <c r="A3" s="14"/>
      <c r="B3" s="15" t="s">
        <v>3</v>
      </c>
      <c r="C3" s="16">
        <f>SUM(G3:AS3)</f>
        <v>127</v>
      </c>
      <c r="D3" s="17" t="s">
        <v>4</v>
      </c>
      <c r="E3" s="18"/>
      <c r="F3" s="16">
        <f>COUNTIF(H3:AS3,"&gt;0")</f>
        <v>20</v>
      </c>
      <c r="G3" s="18"/>
      <c r="H3" s="18">
        <f aca="true" t="shared" si="0" ref="H3:AS3">COUNT(H4:H82)</f>
        <v>0</v>
      </c>
      <c r="I3" s="18">
        <f t="shared" si="0"/>
        <v>0</v>
      </c>
      <c r="J3" s="18">
        <f t="shared" si="0"/>
        <v>0</v>
      </c>
      <c r="K3" s="18">
        <f t="shared" si="0"/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8">
        <f t="shared" si="0"/>
        <v>0</v>
      </c>
      <c r="P3" s="18">
        <f t="shared" si="0"/>
        <v>0</v>
      </c>
      <c r="Q3" s="18">
        <f t="shared" si="0"/>
        <v>0</v>
      </c>
      <c r="R3" s="18">
        <f t="shared" si="0"/>
        <v>0</v>
      </c>
      <c r="S3" s="18">
        <f t="shared" si="0"/>
        <v>0</v>
      </c>
      <c r="T3" s="18">
        <f t="shared" si="0"/>
        <v>0</v>
      </c>
      <c r="U3" s="18">
        <f t="shared" si="0"/>
        <v>0</v>
      </c>
      <c r="V3" s="18">
        <f t="shared" si="0"/>
        <v>0</v>
      </c>
      <c r="W3" s="18">
        <f t="shared" si="0"/>
        <v>0</v>
      </c>
      <c r="X3" s="18">
        <f t="shared" si="0"/>
        <v>0</v>
      </c>
      <c r="Y3" s="18">
        <f t="shared" si="0"/>
        <v>0</v>
      </c>
      <c r="Z3" s="18">
        <f t="shared" si="0"/>
        <v>1</v>
      </c>
      <c r="AA3" s="18">
        <f t="shared" si="0"/>
        <v>4</v>
      </c>
      <c r="AB3" s="18">
        <f t="shared" si="0"/>
        <v>13</v>
      </c>
      <c r="AC3" s="18">
        <f t="shared" si="0"/>
        <v>4</v>
      </c>
      <c r="AD3" s="18">
        <f t="shared" si="0"/>
        <v>4</v>
      </c>
      <c r="AE3" s="18">
        <f t="shared" si="0"/>
        <v>16</v>
      </c>
      <c r="AF3" s="18">
        <f t="shared" si="0"/>
        <v>9</v>
      </c>
      <c r="AG3" s="18">
        <f t="shared" si="0"/>
        <v>5</v>
      </c>
      <c r="AH3" s="18">
        <f t="shared" si="0"/>
        <v>13</v>
      </c>
      <c r="AI3" s="18">
        <f t="shared" si="0"/>
        <v>13</v>
      </c>
      <c r="AJ3" s="18">
        <f t="shared" si="0"/>
        <v>2</v>
      </c>
      <c r="AK3" s="18">
        <f t="shared" si="0"/>
        <v>4</v>
      </c>
      <c r="AL3" s="18">
        <f t="shared" si="0"/>
        <v>3</v>
      </c>
      <c r="AM3" s="18">
        <f t="shared" si="0"/>
        <v>2</v>
      </c>
      <c r="AN3" s="18">
        <f t="shared" si="0"/>
        <v>1</v>
      </c>
      <c r="AO3" s="18">
        <f t="shared" si="0"/>
        <v>2</v>
      </c>
      <c r="AP3" s="18">
        <f t="shared" si="0"/>
        <v>2</v>
      </c>
      <c r="AQ3" s="18">
        <f t="shared" si="0"/>
        <v>9</v>
      </c>
      <c r="AR3" s="18">
        <f t="shared" si="0"/>
        <v>14</v>
      </c>
      <c r="AS3" s="18">
        <f t="shared" si="0"/>
        <v>6</v>
      </c>
      <c r="AT3" s="19"/>
    </row>
    <row r="4" spans="1:46" ht="12.75">
      <c r="A4" s="20"/>
      <c r="B4" s="21"/>
      <c r="C4" s="16"/>
      <c r="D4" s="22"/>
      <c r="E4" s="23"/>
      <c r="F4" s="2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5"/>
    </row>
    <row r="5" spans="1:67" ht="12.75">
      <c r="A5" s="50" t="s">
        <v>103</v>
      </c>
      <c r="B5" s="51" t="s">
        <v>94</v>
      </c>
      <c r="C5" s="16">
        <f>COUNT(G5:AS5)</f>
        <v>11</v>
      </c>
      <c r="D5" s="22">
        <f>LARGE(G5:DH5,1)+LARGE(G5:DH5,2)+LARGE(G5:DH5,3)+LARGE(G5:DH5,4)+LARGE(G5:DH5,5)+LARGE(G5:DH5,6)+LARGE(G5:DH5,7)+LARGE(G5:DH5,8)+LARGE(G5:DH5,9)+LARGE(G5:DH5,10)+LARGE(G5:DH5,11)+LARGE(G5:DH5,12)+LARGE(G5:DH5,13)+LARGE(G5:DH5,14)+LARGE(G5:DH5,15)+LARGE(G5:DH5,16)+LARGE(G5:DH5,17)+LARGE(G5:DH5,18)+LARGE(G5:DH5,19)+LARGE(G5:DH5,20)</f>
        <v>857</v>
      </c>
      <c r="E5" s="23"/>
      <c r="F5" s="24" t="s">
        <v>163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>
        <v>80</v>
      </c>
      <c r="AB5" s="23">
        <v>80</v>
      </c>
      <c r="AC5" s="23"/>
      <c r="AD5" s="23"/>
      <c r="AE5" s="23">
        <v>84</v>
      </c>
      <c r="AF5" s="23">
        <v>80</v>
      </c>
      <c r="AG5" s="23"/>
      <c r="AH5" s="23">
        <v>82</v>
      </c>
      <c r="AI5" s="23">
        <v>50</v>
      </c>
      <c r="AJ5" s="23"/>
      <c r="AK5" s="23">
        <v>80</v>
      </c>
      <c r="AL5" s="23">
        <v>80</v>
      </c>
      <c r="AM5" s="23"/>
      <c r="AN5" s="23"/>
      <c r="AO5" s="23"/>
      <c r="AP5" s="23">
        <v>80</v>
      </c>
      <c r="AQ5" s="23"/>
      <c r="AR5" s="23">
        <v>81</v>
      </c>
      <c r="AS5" s="23">
        <v>80</v>
      </c>
      <c r="AT5" s="26" t="str">
        <f>A5&amp;" "&amp;B5</f>
        <v>Jöns Svensson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</row>
    <row r="6" spans="1:67" ht="12.75">
      <c r="A6" s="20" t="s">
        <v>35</v>
      </c>
      <c r="B6" s="21" t="s">
        <v>0</v>
      </c>
      <c r="C6" s="16">
        <f>COUNT(G6:AS6)</f>
        <v>9</v>
      </c>
      <c r="D6" s="22">
        <f>LARGE(G6:DH6,1)+LARGE(G6:DH6,2)+LARGE(G6:DH6,3)+LARGE(G6:DH6,4)+LARGE(G6:DH6,5)+LARGE(G6:DH6,6)+LARGE(G6:DH6,7)+LARGE(G6:DH6,8)+LARGE(G6:DH6,9)+LARGE(G6:DH6,10)+LARGE(G6:DH6,11)+LARGE(G6:DH6,12)+LARGE(G6:DH6,13)+LARGE(G6:DH6,14)+LARGE(G6:DH6,15)+LARGE(G6:DH6,16)+LARGE(G6:DH6,17)+LARGE(G6:DH6,18)+LARGE(G6:DH6,19)+LARGE(G6:DH6,20)</f>
        <v>715</v>
      </c>
      <c r="E6" s="23"/>
      <c r="F6" s="24" t="s">
        <v>159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>
        <v>89</v>
      </c>
      <c r="AC6" s="23"/>
      <c r="AD6" s="23"/>
      <c r="AE6" s="23">
        <v>90</v>
      </c>
      <c r="AF6" s="23">
        <v>84</v>
      </c>
      <c r="AG6" s="23"/>
      <c r="AH6" s="23">
        <v>99</v>
      </c>
      <c r="AI6" s="23">
        <v>86</v>
      </c>
      <c r="AJ6" s="23"/>
      <c r="AK6" s="23"/>
      <c r="AL6" s="23"/>
      <c r="AM6" s="23">
        <v>82</v>
      </c>
      <c r="AN6" s="23"/>
      <c r="AO6" s="23"/>
      <c r="AP6" s="23"/>
      <c r="AQ6" s="23">
        <v>85</v>
      </c>
      <c r="AR6" s="23">
        <v>50</v>
      </c>
      <c r="AS6" s="23">
        <v>50</v>
      </c>
      <c r="AT6" s="26" t="str">
        <f>A6&amp;" "&amp;B6</f>
        <v>Kent Nilsson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</row>
    <row r="7" spans="1:67" ht="12.75">
      <c r="A7" s="20" t="s">
        <v>36</v>
      </c>
      <c r="B7" s="21" t="s">
        <v>52</v>
      </c>
      <c r="C7" s="16">
        <f>COUNT(G7:AS7)</f>
        <v>7</v>
      </c>
      <c r="D7" s="22">
        <f>LARGE(G7:DH7,1)+LARGE(G7:DH7,2)+LARGE(G7:DH7,3)+LARGE(G7:DH7,4)+LARGE(G7:DH7,5)+LARGE(G7:DH7,6)+LARGE(G7:DH7,7)+LARGE(G7:DH7,8)+LARGE(G7:DH7,9)+LARGE(G7:DH7,10)+LARGE(G7:DH7,11)+LARGE(G7:DH7,12)+LARGE(G7:DH7,13)+LARGE(G7:DH7,14)+LARGE(G7:DH7,15)+LARGE(G7:DH7,16)+LARGE(G7:DH7,17)+LARGE(G7:DH7,18)+LARGE(G7:DH7,19)+LARGE(G7:DH7,20)</f>
        <v>658</v>
      </c>
      <c r="E7" s="28"/>
      <c r="F7" s="24" t="s">
        <v>142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>
        <v>100</v>
      </c>
      <c r="AD7" s="28">
        <v>91</v>
      </c>
      <c r="AE7" s="28">
        <v>99</v>
      </c>
      <c r="AF7" s="28"/>
      <c r="AG7" s="28"/>
      <c r="AH7" s="28">
        <v>91</v>
      </c>
      <c r="AI7" s="28">
        <v>91</v>
      </c>
      <c r="AJ7" s="28"/>
      <c r="AK7" s="28"/>
      <c r="AL7" s="28"/>
      <c r="AM7" s="28"/>
      <c r="AN7" s="28"/>
      <c r="AO7" s="28"/>
      <c r="AP7" s="28"/>
      <c r="AQ7" s="28">
        <v>89</v>
      </c>
      <c r="AR7" s="28">
        <v>97</v>
      </c>
      <c r="AS7" s="28"/>
      <c r="AT7" s="26" t="str">
        <f>A7&amp;" "&amp;B7</f>
        <v>Maria Mickelåker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</row>
    <row r="8" spans="1:67" ht="12.75">
      <c r="A8" s="20" t="s">
        <v>68</v>
      </c>
      <c r="B8" s="21" t="s">
        <v>0</v>
      </c>
      <c r="C8" s="16">
        <f>COUNT(G8:AS8)</f>
        <v>8</v>
      </c>
      <c r="D8" s="22">
        <f>LARGE(G8:DH8,1)+LARGE(G8:DH8,2)+LARGE(G8:DH8,3)+LARGE(G8:DH8,4)+LARGE(G8:DH8,5)+LARGE(G8:DH8,6)+LARGE(G8:DH8,7)+LARGE(G8:DH8,8)+LARGE(G8:DH8,9)+LARGE(G8:DH8,10)+LARGE(G8:DH8,11)+LARGE(G8:DH8,12)+LARGE(G8:DH8,13)+LARGE(G8:DH8,14)+LARGE(G8:DH8,15)+LARGE(G8:DH8,16)+LARGE(G8:DH8,17)+LARGE(G8:DH8,18)+LARGE(G8:DH8,19)+LARGE(G8:DH8,20)</f>
        <v>646</v>
      </c>
      <c r="E8" s="28"/>
      <c r="F8" s="24" t="s">
        <v>161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>
        <v>80</v>
      </c>
      <c r="AA8" s="28"/>
      <c r="AB8" s="28"/>
      <c r="AC8" s="28"/>
      <c r="AD8" s="28"/>
      <c r="AE8" s="28">
        <v>86</v>
      </c>
      <c r="AF8" s="28"/>
      <c r="AG8" s="28"/>
      <c r="AH8" s="28">
        <v>80</v>
      </c>
      <c r="AI8" s="28">
        <v>80</v>
      </c>
      <c r="AJ8" s="28"/>
      <c r="AK8" s="28"/>
      <c r="AL8" s="28"/>
      <c r="AM8" s="28"/>
      <c r="AN8" s="28">
        <v>80</v>
      </c>
      <c r="AO8" s="28">
        <v>80</v>
      </c>
      <c r="AP8" s="28"/>
      <c r="AQ8" s="28"/>
      <c r="AR8" s="28">
        <v>80</v>
      </c>
      <c r="AS8" s="28">
        <v>80</v>
      </c>
      <c r="AT8" s="26" t="str">
        <f>A8&amp;" "&amp;B8</f>
        <v>Michael Nilsson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</row>
    <row r="9" spans="1:67" ht="12.75">
      <c r="A9" s="55" t="s">
        <v>93</v>
      </c>
      <c r="B9" s="52" t="s">
        <v>94</v>
      </c>
      <c r="C9" s="16">
        <f>COUNT(G9:AS9)</f>
        <v>8</v>
      </c>
      <c r="D9" s="22">
        <f>LARGE(G9:DH9,1)+LARGE(G9:DH9,2)+LARGE(G9:DH9,3)+LARGE(G9:DH9,4)+LARGE(G9:DH9,5)+LARGE(G9:DH9,6)+LARGE(G9:DH9,7)+LARGE(G9:DH9,8)+LARGE(G9:DH9,9)+LARGE(G9:DH9,10)+LARGE(G9:DH9,11)+LARGE(G9:DH9,12)+LARGE(G9:DH9,13)+LARGE(G9:DH9,14)+LARGE(G9:DH9,15)+LARGE(G9:DH9,16)+LARGE(G9:DH9,17)+LARGE(G9:DH9,18)+LARGE(G9:DH9,19)+LARGE(G9:DH9,20)</f>
        <v>630</v>
      </c>
      <c r="E9" s="23"/>
      <c r="F9" s="2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v>80</v>
      </c>
      <c r="AB9" s="23">
        <v>70</v>
      </c>
      <c r="AC9" s="23"/>
      <c r="AD9" s="23"/>
      <c r="AE9" s="23">
        <v>80</v>
      </c>
      <c r="AF9" s="23">
        <v>80</v>
      </c>
      <c r="AG9" s="23"/>
      <c r="AH9" s="23">
        <v>80</v>
      </c>
      <c r="AI9" s="23"/>
      <c r="AJ9" s="23"/>
      <c r="AK9" s="23">
        <v>80</v>
      </c>
      <c r="AL9" s="23">
        <v>80</v>
      </c>
      <c r="AM9" s="23"/>
      <c r="AN9" s="23"/>
      <c r="AO9" s="23"/>
      <c r="AP9" s="23"/>
      <c r="AQ9" s="23"/>
      <c r="AR9" s="23">
        <v>80</v>
      </c>
      <c r="AS9" s="23"/>
      <c r="AT9" s="26" t="str">
        <f>A9&amp;" "&amp;B9</f>
        <v>Gunnar Svensson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</row>
    <row r="10" spans="1:67" ht="12.75">
      <c r="A10" s="20" t="s">
        <v>15</v>
      </c>
      <c r="B10" s="21" t="s">
        <v>16</v>
      </c>
      <c r="C10" s="16">
        <f>COUNT(G10:AS10)</f>
        <v>7</v>
      </c>
      <c r="D10" s="22">
        <f>LARGE(G10:DH10,1)+LARGE(G10:DH10,2)+LARGE(G10:DH10,3)+LARGE(G10:DH10,4)+LARGE(G10:DH10,5)+LARGE(G10:DH10,6)+LARGE(G10:DH10,7)+LARGE(G10:DH10,8)+LARGE(G10:DH10,9)+LARGE(G10:DH10,10)+LARGE(G10:DH10,11)+LARGE(G10:DH10,12)+LARGE(G10:DH10,13)+LARGE(G10:DH10,14)+LARGE(G10:DH10,15)+LARGE(G10:DH10,16)+LARGE(G10:DH10,17)+LARGE(G10:DH10,18)+LARGE(G10:DH10,19)+LARGE(G10:DH10,20)</f>
        <v>611</v>
      </c>
      <c r="E10" s="23"/>
      <c r="F10" s="24" t="s">
        <v>162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>
        <v>90</v>
      </c>
      <c r="AD10" s="23">
        <v>88</v>
      </c>
      <c r="AE10" s="23">
        <v>96</v>
      </c>
      <c r="AF10" s="23"/>
      <c r="AG10" s="23"/>
      <c r="AH10" s="23"/>
      <c r="AI10" s="23"/>
      <c r="AJ10" s="23">
        <v>80</v>
      </c>
      <c r="AK10" s="23">
        <v>89</v>
      </c>
      <c r="AL10" s="23"/>
      <c r="AM10" s="23"/>
      <c r="AN10" s="23"/>
      <c r="AO10" s="23"/>
      <c r="AP10" s="23"/>
      <c r="AQ10" s="23">
        <v>80</v>
      </c>
      <c r="AR10" s="23">
        <v>88</v>
      </c>
      <c r="AS10" s="23"/>
      <c r="AT10" s="26" t="str">
        <f>A10&amp;" "&amp;B10</f>
        <v>Ingela Thoresson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</row>
    <row r="11" spans="1:67" ht="12.75">
      <c r="A11" s="20" t="s">
        <v>37</v>
      </c>
      <c r="B11" s="21" t="s">
        <v>0</v>
      </c>
      <c r="C11" s="16">
        <f>COUNT(G11:AS11)</f>
        <v>8</v>
      </c>
      <c r="D11" s="22">
        <f>LARGE(G11:DH11,1)+LARGE(G11:DH11,2)+LARGE(G11:DH11,3)+LARGE(G11:DH11,4)+LARGE(G11:DH11,5)+LARGE(G11:DH11,6)+LARGE(G11:DH11,7)+LARGE(G11:DH11,8)+LARGE(G11:DH11,9)+LARGE(G11:DH11,10)+LARGE(G11:DH11,11)+LARGE(G11:DH11,12)+LARGE(G11:DH11,13)+LARGE(G11:DH11,14)+LARGE(G11:DH11,15)+LARGE(G11:DH11,16)+LARGE(G11:DH11,17)+LARGE(G11:DH11,18)+LARGE(G11:DH11,19)+LARGE(G11:DH11,20)</f>
        <v>580</v>
      </c>
      <c r="E11" s="23"/>
      <c r="F11" s="2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v>70</v>
      </c>
      <c r="AC11" s="23"/>
      <c r="AD11" s="23"/>
      <c r="AE11" s="23">
        <v>80</v>
      </c>
      <c r="AF11" s="23">
        <v>80</v>
      </c>
      <c r="AG11" s="23"/>
      <c r="AH11" s="23">
        <v>70</v>
      </c>
      <c r="AI11" s="23"/>
      <c r="AJ11" s="23"/>
      <c r="AK11" s="23"/>
      <c r="AL11" s="23"/>
      <c r="AM11" s="23">
        <v>70</v>
      </c>
      <c r="AN11" s="23"/>
      <c r="AO11" s="23"/>
      <c r="AP11" s="23"/>
      <c r="AQ11" s="23">
        <v>70</v>
      </c>
      <c r="AR11" s="23">
        <v>70</v>
      </c>
      <c r="AS11" s="23">
        <v>70</v>
      </c>
      <c r="AT11" s="26" t="str">
        <f>A11&amp;" "&amp;B11</f>
        <v>Barbro Nilsson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</row>
    <row r="12" spans="1:67" ht="12.75">
      <c r="A12" s="20" t="s">
        <v>5</v>
      </c>
      <c r="B12" s="21" t="s">
        <v>32</v>
      </c>
      <c r="C12" s="16">
        <f>COUNT(G12:AS12)</f>
        <v>7</v>
      </c>
      <c r="D12" s="22">
        <f>LARGE(G12:DH12,1)+LARGE(G12:DH12,2)+LARGE(G12:DH12,3)+LARGE(G12:DH12,4)+LARGE(G12:DH12,5)+LARGE(G12:DH12,6)+LARGE(G12:DH12,7)+LARGE(G12:DH12,8)+LARGE(G12:DH12,9)+LARGE(G12:DH12,10)+LARGE(G12:DH12,11)+LARGE(G12:DH12,12)+LARGE(G12:DH12,13)+LARGE(G12:DH12,14)+LARGE(G12:DH12,15)+LARGE(G12:DH12,16)+LARGE(G12:DH12,17)+LARGE(G12:DH12,18)+LARGE(G12:DH12,19)+LARGE(G12:DH12,20)</f>
        <v>562</v>
      </c>
      <c r="E12" s="23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81</v>
      </c>
      <c r="AD12" s="23">
        <v>80</v>
      </c>
      <c r="AE12" s="23">
        <v>80</v>
      </c>
      <c r="AF12" s="23"/>
      <c r="AG12" s="23"/>
      <c r="AH12" s="23"/>
      <c r="AI12" s="23"/>
      <c r="AJ12" s="23">
        <v>80</v>
      </c>
      <c r="AK12" s="23">
        <v>80</v>
      </c>
      <c r="AL12" s="23"/>
      <c r="AM12" s="23"/>
      <c r="AN12" s="23"/>
      <c r="AO12" s="23"/>
      <c r="AP12" s="23"/>
      <c r="AQ12" s="23">
        <v>80</v>
      </c>
      <c r="AR12" s="23">
        <v>81</v>
      </c>
      <c r="AS12" s="23"/>
      <c r="AT12" s="26" t="str">
        <f>A12&amp;" "&amp;B12</f>
        <v>Jan Gradin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</row>
    <row r="13" spans="1:67" ht="12.75">
      <c r="A13" s="20" t="s">
        <v>5</v>
      </c>
      <c r="B13" s="21" t="s">
        <v>0</v>
      </c>
      <c r="C13" s="16">
        <f>COUNT(G13:AS13)</f>
        <v>5</v>
      </c>
      <c r="D13" s="22">
        <f>LARGE(G13:DH13,1)+LARGE(G13:DH13,2)+LARGE(G13:DH13,3)+LARGE(G13:DH13,4)+LARGE(G13:DH13,5)+LARGE(G13:DH13,6)+LARGE(G13:DH13,7)+LARGE(G13:DH13,8)+LARGE(G13:DH13,9)+LARGE(G13:DH13,10)+LARGE(G13:DH13,11)+LARGE(G13:DH13,12)+LARGE(G13:DH13,13)+LARGE(G13:DH13,14)+LARGE(G13:DH13,15)+LARGE(G13:DH13,16)+LARGE(G13:DH13,17)+LARGE(G13:DH13,18)+LARGE(G13:DH13,19)+LARGE(G13:DH13,20)</f>
        <v>480</v>
      </c>
      <c r="E13" s="23"/>
      <c r="F13" s="24" t="s">
        <v>159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>
        <v>100</v>
      </c>
      <c r="AB13" s="23"/>
      <c r="AC13" s="23">
        <v>100</v>
      </c>
      <c r="AD13" s="23">
        <v>100</v>
      </c>
      <c r="AE13" s="23"/>
      <c r="AF13" s="23"/>
      <c r="AG13" s="23"/>
      <c r="AH13" s="23">
        <v>100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>
        <v>80</v>
      </c>
      <c r="AS13" s="23"/>
      <c r="AT13" s="26" t="str">
        <f>A13&amp;" "&amp;B13</f>
        <v>Jan Nilsson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</row>
    <row r="14" spans="1:67" ht="12.75">
      <c r="A14" s="20" t="s">
        <v>7</v>
      </c>
      <c r="B14" s="21" t="s">
        <v>8</v>
      </c>
      <c r="C14" s="16">
        <f>COUNT(G14:AS14)</f>
        <v>5</v>
      </c>
      <c r="D14" s="22">
        <f>LARGE(G14:DH14,1)+LARGE(G14:DH14,2)+LARGE(G14:DH14,3)+LARGE(G14:DH14,4)+LARGE(G14:DH14,5)+LARGE(G14:DH14,6)+LARGE(G14:DH14,7)+LARGE(G14:DH14,8)+LARGE(G14:DH14,9)+LARGE(G14:DH14,10)+LARGE(G14:DH14,11)+LARGE(G14:DH14,12)+LARGE(G14:DH14,13)+LARGE(G14:DH14,14)+LARGE(G14:DH14,15)+LARGE(G14:DH14,16)+LARGE(G14:DH14,17)+LARGE(G14:DH14,18)+LARGE(G14:DH14,19)+LARGE(G14:DH14,20)</f>
        <v>401</v>
      </c>
      <c r="E14" s="23"/>
      <c r="F14" s="24" t="s">
        <v>158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>
        <v>90</v>
      </c>
      <c r="AB14" s="23">
        <v>90</v>
      </c>
      <c r="AC14" s="23"/>
      <c r="AD14" s="23"/>
      <c r="AE14" s="23"/>
      <c r="AF14" s="23"/>
      <c r="AG14" s="23"/>
      <c r="AH14" s="23">
        <v>91</v>
      </c>
      <c r="AI14" s="23">
        <v>50</v>
      </c>
      <c r="AJ14" s="23"/>
      <c r="AK14" s="23"/>
      <c r="AL14" s="23"/>
      <c r="AM14" s="23"/>
      <c r="AN14" s="23"/>
      <c r="AO14" s="23"/>
      <c r="AP14" s="23"/>
      <c r="AQ14" s="23"/>
      <c r="AR14" s="23"/>
      <c r="AS14" s="23">
        <v>80</v>
      </c>
      <c r="AT14" s="26" t="str">
        <f>A14&amp;" "&amp;B14</f>
        <v>Heide Persson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</row>
    <row r="15" spans="1:67" ht="12.75">
      <c r="A15" s="20" t="s">
        <v>12</v>
      </c>
      <c r="B15" s="21" t="s">
        <v>8</v>
      </c>
      <c r="C15" s="16">
        <f>COUNT(G15:AS15)</f>
        <v>5</v>
      </c>
      <c r="D15" s="22">
        <f>LARGE(G15:DH15,1)+LARGE(G15:DH15,2)+LARGE(G15:DH15,3)+LARGE(G15:DH15,4)+LARGE(G15:DH15,5)+LARGE(G15:DH15,6)+LARGE(G15:DH15,7)+LARGE(G15:DH15,8)+LARGE(G15:DH15,9)+LARGE(G15:DH15,10)+LARGE(G15:DH15,11)+LARGE(G15:DH15,12)+LARGE(G15:DH15,13)+LARGE(G15:DH15,14)+LARGE(G15:DH15,15)+LARGE(G15:DH15,16)+LARGE(G15:DH15,17)+LARGE(G15:DH15,18)+LARGE(G15:DH15,19)+LARGE(G15:DH15,20)</f>
        <v>400</v>
      </c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80</v>
      </c>
      <c r="AF15" s="23">
        <v>80</v>
      </c>
      <c r="AG15" s="23"/>
      <c r="AH15" s="23"/>
      <c r="AI15" s="23"/>
      <c r="AJ15" s="23"/>
      <c r="AK15" s="23"/>
      <c r="AL15" s="23"/>
      <c r="AM15" s="23"/>
      <c r="AN15" s="23"/>
      <c r="AO15" s="23">
        <v>80</v>
      </c>
      <c r="AP15" s="23">
        <v>80</v>
      </c>
      <c r="AQ15" s="23"/>
      <c r="AR15" s="23"/>
      <c r="AS15" s="23">
        <v>80</v>
      </c>
      <c r="AT15" s="26" t="str">
        <f>A15&amp;" "&amp;B15</f>
        <v>Hans Persson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</row>
    <row r="16" spans="1:67" ht="12.75">
      <c r="A16" s="20" t="s">
        <v>1</v>
      </c>
      <c r="B16" s="21" t="s">
        <v>2</v>
      </c>
      <c r="C16" s="16">
        <f>COUNT(G16:AS16)</f>
        <v>5</v>
      </c>
      <c r="D16" s="22">
        <f>LARGE(G16:DH16,1)+LARGE(G16:DH16,2)+LARGE(G16:DH16,3)+LARGE(G16:DH16,4)+LARGE(G16:DH16,5)+LARGE(G16:DH16,6)+LARGE(G16:DH16,7)+LARGE(G16:DH16,8)+LARGE(G16:DH16,9)+LARGE(G16:DH16,10)+LARGE(G16:DH16,11)+LARGE(G16:DH16,12)+LARGE(G16:DH16,13)+LARGE(G16:DH16,14)+LARGE(G16:DH16,15)+LARGE(G16:DH16,16)+LARGE(G16:DH16,17)+LARGE(G16:DH16,18)+LARGE(G16:DH16,19)+LARGE(G16:DH16,20)</f>
        <v>370</v>
      </c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>
        <v>50</v>
      </c>
      <c r="AC16" s="23"/>
      <c r="AD16" s="23"/>
      <c r="AE16" s="23"/>
      <c r="AF16" s="23"/>
      <c r="AG16" s="23"/>
      <c r="AH16" s="23">
        <v>80</v>
      </c>
      <c r="AI16" s="23">
        <v>80</v>
      </c>
      <c r="AJ16" s="23"/>
      <c r="AK16" s="23"/>
      <c r="AL16" s="23"/>
      <c r="AM16" s="23"/>
      <c r="AN16" s="23"/>
      <c r="AO16" s="23"/>
      <c r="AP16" s="23"/>
      <c r="AQ16" s="23">
        <v>80</v>
      </c>
      <c r="AR16" s="23">
        <v>80</v>
      </c>
      <c r="AS16" s="23"/>
      <c r="AT16" s="26" t="str">
        <f>A16&amp;" "&amp;B16</f>
        <v>Bengt Hansson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</row>
    <row r="17" spans="1:67" ht="12.75">
      <c r="A17" s="20" t="s">
        <v>78</v>
      </c>
      <c r="B17" s="21" t="s">
        <v>80</v>
      </c>
      <c r="C17" s="16">
        <f>COUNT(G17:AS17)</f>
        <v>4</v>
      </c>
      <c r="D17" s="22">
        <f>LARGE(G17:DH17,1)+LARGE(G17:DH17,2)+LARGE(G17:DH17,3)+LARGE(G17:DH17,4)+LARGE(G17:DH17,5)+LARGE(G17:DH17,6)+LARGE(G17:DH17,7)+LARGE(G17:DH17,8)+LARGE(G17:DH17,9)+LARGE(G17:DH17,10)+LARGE(G17:DH17,11)+LARGE(G17:DH17,12)+LARGE(G17:DH17,13)+LARGE(G17:DH17,14)+LARGE(G17:DH17,15)+LARGE(G17:DH17,16)+LARGE(G17:DH17,17)+LARGE(G17:DH17,18)+LARGE(G17:DH17,19)+LARGE(G17:DH17,20)</f>
        <v>354</v>
      </c>
      <c r="E17" s="23"/>
      <c r="F17" s="24" t="s">
        <v>157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91</v>
      </c>
      <c r="AC17" s="23"/>
      <c r="AD17" s="23"/>
      <c r="AE17" s="23"/>
      <c r="AF17" s="23">
        <v>80</v>
      </c>
      <c r="AG17" s="23"/>
      <c r="AH17" s="23">
        <v>93</v>
      </c>
      <c r="AI17" s="23">
        <v>90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6" t="str">
        <f>A17&amp;" "&amp;B17</f>
        <v>Johanna Härwell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</row>
    <row r="18" spans="1:67" ht="12.75">
      <c r="A18" s="20" t="s">
        <v>9</v>
      </c>
      <c r="B18" s="21" t="s">
        <v>10</v>
      </c>
      <c r="C18" s="16">
        <f>COUNT(G18:AS18)</f>
        <v>4</v>
      </c>
      <c r="D18" s="22">
        <f>LARGE(G18:DH18,1)+LARGE(G18:DH18,2)+LARGE(G18:DH18,3)+LARGE(G18:DH18,4)+LARGE(G18:DH18,5)+LARGE(G18:DH18,6)+LARGE(G18:DH18,7)+LARGE(G18:DH18,8)+LARGE(G18:DH18,9)+LARGE(G18:DH18,10)+LARGE(G18:DH18,11)+LARGE(G18:DH18,12)+LARGE(G18:DH18,13)+LARGE(G18:DH18,14)+LARGE(G18:DH18,15)+LARGE(G18:DH18,16)+LARGE(G18:DH18,17)+LARGE(G18:DH18,18)+LARGE(G18:DH18,19)+LARGE(G18:DH18,20)</f>
        <v>348</v>
      </c>
      <c r="E18" s="23"/>
      <c r="F18" s="24" t="s">
        <v>164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>
        <v>96</v>
      </c>
      <c r="AC18" s="23"/>
      <c r="AD18" s="23"/>
      <c r="AE18" s="23">
        <v>92</v>
      </c>
      <c r="AF18" s="23">
        <v>80</v>
      </c>
      <c r="AG18" s="23"/>
      <c r="AH18" s="23"/>
      <c r="AI18" s="23">
        <v>80</v>
      </c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6" t="str">
        <f>A18&amp;" "&amp;B18</f>
        <v>Christian Glantz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</row>
    <row r="19" spans="1:67" ht="12.75">
      <c r="A19" s="55" t="s">
        <v>120</v>
      </c>
      <c r="B19" s="52" t="s">
        <v>121</v>
      </c>
      <c r="C19" s="16">
        <f>COUNT(G19:AS19)</f>
        <v>4</v>
      </c>
      <c r="D19" s="22">
        <f>LARGE(G19:DH19,1)+LARGE(G19:DH19,2)+LARGE(G19:DH19,3)+LARGE(G19:DH19,4)+LARGE(G19:DH19,5)+LARGE(G19:DH19,6)+LARGE(G19:DH19,7)+LARGE(G19:DH19,8)+LARGE(G19:DH19,9)+LARGE(G19:DH19,10)+LARGE(G19:DH19,11)+LARGE(G19:DH19,12)+LARGE(G19:DH19,13)+LARGE(G19:DH19,14)+LARGE(G19:DH19,15)+LARGE(G19:DH19,16)+LARGE(G19:DH19,17)+LARGE(G19:DH19,18)+LARGE(G19:DH19,19)+LARGE(G19:DH19,20)</f>
        <v>323</v>
      </c>
      <c r="E19" s="23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>
        <v>83</v>
      </c>
      <c r="AF19" s="23"/>
      <c r="AG19" s="23"/>
      <c r="AH19" s="23"/>
      <c r="AI19" s="23">
        <v>80</v>
      </c>
      <c r="AJ19" s="23"/>
      <c r="AK19" s="23"/>
      <c r="AL19" s="23"/>
      <c r="AM19" s="23"/>
      <c r="AN19" s="23"/>
      <c r="AO19" s="23"/>
      <c r="AP19" s="23"/>
      <c r="AQ19" s="23">
        <v>80</v>
      </c>
      <c r="AR19" s="23">
        <v>80</v>
      </c>
      <c r="AS19" s="23"/>
      <c r="AT19" s="26" t="str">
        <f>A19&amp;" "&amp;B19</f>
        <v>Mika Sörvik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</row>
    <row r="20" spans="1:67" ht="12.75">
      <c r="A20" s="20" t="s">
        <v>6</v>
      </c>
      <c r="B20" s="21" t="s">
        <v>80</v>
      </c>
      <c r="C20" s="16">
        <f>COUNT(G20:AS20)</f>
        <v>4</v>
      </c>
      <c r="D20" s="22">
        <f>LARGE(G20:DH20,1)+LARGE(G20:DH20,2)+LARGE(G20:DH20,3)+LARGE(G20:DH20,4)+LARGE(G20:DH20,5)+LARGE(G20:DH20,6)+LARGE(G20:DH20,7)+LARGE(G20:DH20,8)+LARGE(G20:DH20,9)+LARGE(G20:DH20,10)+LARGE(G20:DH20,11)+LARGE(G20:DH20,12)+LARGE(G20:DH20,13)+LARGE(G20:DH20,14)+LARGE(G20:DH20,15)+LARGE(G20:DH20,16)+LARGE(G20:DH20,17)+LARGE(G20:DH20,18)+LARGE(G20:DH20,19)+LARGE(G20:DH20,20)</f>
        <v>317</v>
      </c>
      <c r="E20" s="23"/>
      <c r="F20" s="24" t="s">
        <v>160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v>50</v>
      </c>
      <c r="AC20" s="23"/>
      <c r="AD20" s="23"/>
      <c r="AE20" s="23"/>
      <c r="AF20" s="23">
        <v>99</v>
      </c>
      <c r="AG20" s="23"/>
      <c r="AH20" s="23">
        <v>80</v>
      </c>
      <c r="AI20" s="23">
        <v>88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6" t="str">
        <f>A20&amp;" "&amp;B20</f>
        <v>Magnus Härwell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</row>
    <row r="21" spans="1:67" ht="12.75">
      <c r="A21" s="50" t="s">
        <v>83</v>
      </c>
      <c r="B21" s="51" t="s">
        <v>80</v>
      </c>
      <c r="C21" s="16">
        <f>COUNT(G21:AS21)</f>
        <v>4</v>
      </c>
      <c r="D21" s="22">
        <f>LARGE(G21:DH21,1)+LARGE(G21:DH21,2)+LARGE(G21:DH21,3)+LARGE(G21:DH21,4)+LARGE(G21:DH21,5)+LARGE(G21:DH21,6)+LARGE(G21:DH21,7)+LARGE(G21:DH21,8)+LARGE(G21:DH21,9)+LARGE(G21:DH21,10)+LARGE(G21:DH21,11)+LARGE(G21:DH21,12)+LARGE(G21:DH21,13)+LARGE(G21:DH21,14)+LARGE(G21:DH21,15)+LARGE(G21:DH21,16)+LARGE(G21:DH21,17)+LARGE(G21:DH21,18)+LARGE(G21:DH21,19)+LARGE(G21:DH21,20)</f>
        <v>280</v>
      </c>
      <c r="E21" s="23"/>
      <c r="F21" s="24" t="s">
        <v>56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>
        <v>70</v>
      </c>
      <c r="AC21" s="23"/>
      <c r="AD21" s="23"/>
      <c r="AE21" s="23"/>
      <c r="AF21" s="23">
        <v>70</v>
      </c>
      <c r="AG21" s="23"/>
      <c r="AH21" s="23">
        <v>70</v>
      </c>
      <c r="AI21" s="23">
        <v>70</v>
      </c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6" t="str">
        <f>A21&amp;" "&amp;B21</f>
        <v>Fritiof Härwell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</row>
    <row r="22" spans="1:67" ht="12.75">
      <c r="A22" s="55" t="s">
        <v>91</v>
      </c>
      <c r="B22" s="52" t="s">
        <v>92</v>
      </c>
      <c r="C22" s="16">
        <f>COUNT(G22:AS22)</f>
        <v>2</v>
      </c>
      <c r="D22" s="22">
        <f>LARGE(G22:DH22,1)+LARGE(G22:DH22,2)+LARGE(G22:DH22,3)+LARGE(G22:DH22,4)+LARGE(G22:DH22,5)+LARGE(G22:DH22,6)+LARGE(G22:DH22,7)+LARGE(G22:DH22,8)+LARGE(G22:DH22,9)+LARGE(G22:DH22,10)+LARGE(G22:DH22,11)+LARGE(G22:DH22,12)+LARGE(G22:DH22,13)+LARGE(G22:DH22,14)+LARGE(G22:DH22,15)+LARGE(G22:DH22,16)+LARGE(G22:DH22,17)+LARGE(G22:DH22,18)+LARGE(G22:DH22,19)+LARGE(G22:DH22,20)</f>
        <v>167</v>
      </c>
      <c r="E22" s="23"/>
      <c r="F22" s="24" t="s">
        <v>56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>
        <v>83</v>
      </c>
      <c r="AM22" s="23"/>
      <c r="AN22" s="23"/>
      <c r="AO22" s="23"/>
      <c r="AP22" s="23"/>
      <c r="AQ22" s="23"/>
      <c r="AR22" s="23">
        <v>84</v>
      </c>
      <c r="AS22" s="23"/>
      <c r="AT22" s="26" t="str">
        <f>A22&amp;" "&amp;B22</f>
        <v>Enok Norsell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</row>
    <row r="23" spans="1:67" ht="12.75">
      <c r="A23" s="20" t="s">
        <v>45</v>
      </c>
      <c r="B23" s="27" t="s">
        <v>38</v>
      </c>
      <c r="C23" s="16">
        <f>COUNT(G23:AS23)</f>
        <v>2</v>
      </c>
      <c r="D23" s="22">
        <f>LARGE(G23:DH23,1)+LARGE(G23:DH23,2)+LARGE(G23:DH23,3)+LARGE(G23:DH23,4)+LARGE(G23:DH23,5)+LARGE(G23:DH23,6)+LARGE(G23:DH23,7)+LARGE(G23:DH23,8)+LARGE(G23:DH23,9)+LARGE(G23:DH23,10)+LARGE(G23:DH23,11)+LARGE(G23:DH23,12)+LARGE(G23:DH23,13)+LARGE(G23:DH23,14)+LARGE(G23:DH23,15)+LARGE(G23:DH23,16)+LARGE(G23:DH23,17)+LARGE(G23:DH23,18)+LARGE(G23:DH23,19)+LARGE(G23:DH23,20)</f>
        <v>160</v>
      </c>
      <c r="E23" s="23"/>
      <c r="F23" s="2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v>80</v>
      </c>
      <c r="AF23" s="23"/>
      <c r="AG23" s="23">
        <v>80</v>
      </c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6" t="str">
        <f>A23&amp;" "&amp;B23</f>
        <v>Brian Ahlm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</row>
    <row r="24" spans="1:67" ht="12.75">
      <c r="A24" s="20" t="s">
        <v>41</v>
      </c>
      <c r="B24" s="21" t="s">
        <v>42</v>
      </c>
      <c r="C24" s="16">
        <f>COUNT(G24:AS24)</f>
        <v>2</v>
      </c>
      <c r="D24" s="22">
        <f>LARGE(G24:DH24,1)+LARGE(G24:DH24,2)+LARGE(G24:DH24,3)+LARGE(G24:DH24,4)+LARGE(G24:DH24,5)+LARGE(G24:DH24,6)+LARGE(G24:DH24,7)+LARGE(G24:DH24,8)+LARGE(G24:DH24,9)+LARGE(G24:DH24,10)+LARGE(G24:DH24,11)+LARGE(G24:DH24,12)+LARGE(G24:DH24,13)+LARGE(G24:DH24,14)+LARGE(G24:DH24,15)+LARGE(G24:DH24,16)+LARGE(G24:DH24,17)+LARGE(G24:DH24,18)+LARGE(G24:DH24,19)+LARGE(G24:DH24,20)</f>
        <v>160</v>
      </c>
      <c r="E24" s="23"/>
      <c r="F24" s="2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80</v>
      </c>
      <c r="AF24" s="23"/>
      <c r="AG24" s="23">
        <v>80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6" t="str">
        <f>A24&amp;" "&amp;B24</f>
        <v>Oscar Ehrnborn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</row>
    <row r="25" spans="1:67" ht="12.75">
      <c r="A25" s="20" t="s">
        <v>73</v>
      </c>
      <c r="B25" s="21" t="s">
        <v>52</v>
      </c>
      <c r="C25" s="16">
        <f>COUNT(G25:AS25)</f>
        <v>2</v>
      </c>
      <c r="D25" s="22">
        <f>LARGE(G25:DH25,1)+LARGE(G25:DH25,2)+LARGE(G25:DH25,3)+LARGE(G25:DH25,4)+LARGE(G25:DH25,5)+LARGE(G25:DH25,6)+LARGE(G25:DH25,7)+LARGE(G25:DH25,8)+LARGE(G25:DH25,9)+LARGE(G25:DH25,10)+LARGE(G25:DH25,11)+LARGE(G25:DH25,12)+LARGE(G25:DH25,13)+LARGE(G25:DH25,14)+LARGE(G25:DH25,15)+LARGE(G25:DH25,16)+LARGE(G25:DH25,17)+LARGE(G25:DH25,18)+LARGE(G25:DH25,19)+LARGE(G25:DH25,20)</f>
        <v>160</v>
      </c>
      <c r="E25" s="23"/>
      <c r="F25" s="24" t="s">
        <v>56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80</v>
      </c>
      <c r="AJ25" s="23"/>
      <c r="AK25" s="23"/>
      <c r="AL25" s="23"/>
      <c r="AM25" s="23"/>
      <c r="AN25" s="23"/>
      <c r="AO25" s="23"/>
      <c r="AP25" s="23"/>
      <c r="AQ25" s="23">
        <v>80</v>
      </c>
      <c r="AR25" s="23"/>
      <c r="AS25" s="23"/>
      <c r="AT25" s="26" t="str">
        <f>A25&amp;" "&amp;B25</f>
        <v>Alfons Mickelåker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</row>
    <row r="26" spans="1:67" ht="12.75">
      <c r="A26" s="55" t="s">
        <v>139</v>
      </c>
      <c r="B26" s="52" t="s">
        <v>0</v>
      </c>
      <c r="C26" s="16">
        <f>COUNT(G26:AS26)</f>
        <v>2</v>
      </c>
      <c r="D26" s="22">
        <f>LARGE(G26:DH26,1)+LARGE(G26:DH26,2)+LARGE(G26:DH26,3)+LARGE(G26:DH26,4)+LARGE(G26:DH26,5)+LARGE(G26:DH26,6)+LARGE(G26:DH26,7)+LARGE(G26:DH26,8)+LARGE(G26:DH26,9)+LARGE(G26:DH26,10)+LARGE(G26:DH26,11)+LARGE(G26:DH26,12)+LARGE(G26:DH26,13)+LARGE(G26:DH26,14)+LARGE(G26:DH26,15)+LARGE(G26:DH26,16)+LARGE(G26:DH26,17)+LARGE(G26:DH26,18)+LARGE(G26:DH26,19)+LARGE(G26:DH26,20)</f>
        <v>150</v>
      </c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>
        <v>70</v>
      </c>
      <c r="AR26" s="23">
        <v>80</v>
      </c>
      <c r="AS26" s="23"/>
      <c r="AT26" s="26" t="str">
        <f>A26&amp;" "&amp;B26</f>
        <v>Christina Nilsson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</row>
    <row r="27" spans="1:67" ht="12.75">
      <c r="A27" s="20" t="s">
        <v>81</v>
      </c>
      <c r="B27" s="21" t="s">
        <v>80</v>
      </c>
      <c r="C27" s="16">
        <f>COUNT(G27:AS27)</f>
        <v>2</v>
      </c>
      <c r="D27" s="22">
        <f>LARGE(G27:DH27,1)+LARGE(G27:DH27,2)+LARGE(G27:DH27,3)+LARGE(G27:DH27,4)+LARGE(G27:DH27,5)+LARGE(G27:DH27,6)+LARGE(G27:DH27,7)+LARGE(G27:DH27,8)+LARGE(G27:DH27,9)+LARGE(G27:DH27,10)+LARGE(G27:DH27,11)+LARGE(G27:DH27,12)+LARGE(G27:DH27,13)+LARGE(G27:DH27,14)+LARGE(G27:DH27,15)+LARGE(G27:DH27,16)+LARGE(G27:DH27,17)+LARGE(G27:DH27,18)+LARGE(G27:DH27,19)+LARGE(G27:DH27,20)</f>
        <v>140</v>
      </c>
      <c r="E27" s="23"/>
      <c r="F27" s="24" t="s">
        <v>56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>
        <v>70</v>
      </c>
      <c r="AC27" s="23"/>
      <c r="AD27" s="23"/>
      <c r="AE27" s="23"/>
      <c r="AF27" s="23"/>
      <c r="AG27" s="23"/>
      <c r="AH27" s="23">
        <v>70</v>
      </c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6" t="str">
        <f>A27&amp;" "&amp;B27</f>
        <v>Hjalmar Härwell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</row>
    <row r="28" spans="1:67" ht="12.75">
      <c r="A28" s="55" t="s">
        <v>107</v>
      </c>
      <c r="B28" s="52" t="s">
        <v>106</v>
      </c>
      <c r="C28" s="16">
        <f>COUNT(G28:AS28)</f>
        <v>1</v>
      </c>
      <c r="D28" s="22">
        <f>LARGE(G28:DH28,1)+LARGE(G28:DH28,2)+LARGE(G28:DH28,3)+LARGE(G28:DH28,4)+LARGE(G28:DH28,5)+LARGE(G28:DH28,6)+LARGE(G28:DH28,7)+LARGE(G28:DH28,8)+LARGE(G28:DH28,9)+LARGE(G28:DH28,10)+LARGE(G28:DH28,11)+LARGE(G28:DH28,12)+LARGE(G28:DH28,13)+LARGE(G28:DH28,14)+LARGE(G28:DH28,15)+LARGE(G28:DH28,16)+LARGE(G28:DH28,17)+LARGE(G28:DH28,18)+LARGE(G28:DH28,19)+LARGE(G28:DH28,20)</f>
        <v>91</v>
      </c>
      <c r="E28" s="23"/>
      <c r="F28" s="24" t="s">
        <v>161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>
        <v>91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6" t="str">
        <f>A28&amp;" "&amp;B28</f>
        <v>Mattias Johansson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</row>
    <row r="29" spans="1:67" ht="12.75">
      <c r="A29" s="20" t="s">
        <v>6</v>
      </c>
      <c r="B29" s="21" t="s">
        <v>0</v>
      </c>
      <c r="C29" s="16">
        <f>COUNT(G29:AS29)</f>
        <v>1</v>
      </c>
      <c r="D29" s="22">
        <f>LARGE(G29:DH29,1)+LARGE(G29:DH29,2)+LARGE(G29:DH29,3)+LARGE(G29:DH29,4)+LARGE(G29:DH29,5)+LARGE(G29:DH29,6)+LARGE(G29:DH29,7)+LARGE(G29:DH29,8)+LARGE(G29:DH29,9)+LARGE(G29:DH29,10)+LARGE(G29:DH29,11)+LARGE(G29:DH29,12)+LARGE(G29:DH29,13)+LARGE(G29:DH29,14)+LARGE(G29:DH29,15)+LARGE(G29:DH29,16)+LARGE(G29:DH29,17)+LARGE(G29:DH29,18)+LARGE(G29:DH29,19)+LARGE(G29:DH29,20)</f>
        <v>81</v>
      </c>
      <c r="E29" s="23"/>
      <c r="F29" s="2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>
        <v>81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6" t="str">
        <f>A29&amp;" "&amp;B29</f>
        <v>Magnus Nilsson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</row>
    <row r="30" spans="1:67" ht="12.75">
      <c r="A30" s="20" t="s">
        <v>69</v>
      </c>
      <c r="B30" s="21" t="s">
        <v>38</v>
      </c>
      <c r="C30" s="16">
        <f>COUNT(G30:AS30)</f>
        <v>1</v>
      </c>
      <c r="D30" s="22">
        <f>LARGE(G30:DH30,1)+LARGE(G30:DH30,2)+LARGE(G30:DH30,3)+LARGE(G30:DH30,4)+LARGE(G30:DH30,5)+LARGE(G30:DH30,6)+LARGE(G30:DH30,7)+LARGE(G30:DH30,8)+LARGE(G30:DH30,9)+LARGE(G30:DH30,10)+LARGE(G30:DH30,11)+LARGE(G30:DH30,12)+LARGE(G30:DH30,13)+LARGE(G30:DH30,14)+LARGE(G30:DH30,15)+LARGE(G30:DH30,16)+LARGE(G30:DH30,17)+LARGE(G30:DH30,18)+LARGE(G30:DH30,19)+LARGE(G30:DH30,20)</f>
        <v>80</v>
      </c>
      <c r="E30" s="23"/>
      <c r="F30" s="24" t="s">
        <v>56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>
        <v>80</v>
      </c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6" t="str">
        <f>A30&amp;" "&amp;B30</f>
        <v>Robin Ahlm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</row>
    <row r="31" spans="1:67" ht="12.75">
      <c r="A31" s="20" t="s">
        <v>17</v>
      </c>
      <c r="B31" s="21" t="s">
        <v>18</v>
      </c>
      <c r="C31" s="16">
        <f>COUNT(G31:AS31)</f>
        <v>1</v>
      </c>
      <c r="D31" s="22">
        <f>LARGE(G31:DH31,1)+LARGE(G31:DH31,2)+LARGE(G31:DH31,3)+LARGE(G31:DH31,4)+LARGE(G31:DH31,5)+LARGE(G31:DH31,6)+LARGE(G31:DH31,7)+LARGE(G31:DH31,8)+LARGE(G31:DH31,9)+LARGE(G31:DH31,10)+LARGE(G31:DH31,11)+LARGE(G31:DH31,12)+LARGE(G31:DH31,13)+LARGE(G31:DH31,14)+LARGE(G31:DH31,15)+LARGE(G31:DH31,16)+LARGE(G31:DH31,17)+LARGE(G31:DH31,18)+LARGE(G31:DH31,19)+LARGE(G31:DH31,20)</f>
        <v>80</v>
      </c>
      <c r="E31" s="23"/>
      <c r="F31" s="2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>
        <v>80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6" t="str">
        <f>A31&amp;" "&amp;B31</f>
        <v>Jonas Gustavsson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</row>
    <row r="32" spans="1:67" ht="12.75">
      <c r="A32" s="20" t="s">
        <v>77</v>
      </c>
      <c r="B32" s="21" t="s">
        <v>80</v>
      </c>
      <c r="C32" s="16">
        <f>COUNT(G32:AS32)</f>
        <v>1</v>
      </c>
      <c r="D32" s="22">
        <f>LARGE(G32:DH32,1)+LARGE(G32:DH32,2)+LARGE(G32:DH32,3)+LARGE(G32:DH32,4)+LARGE(G32:DH32,5)+LARGE(G32:DH32,6)+LARGE(G32:DH32,7)+LARGE(G32:DH32,8)+LARGE(G32:DH32,9)+LARGE(G32:DH32,10)+LARGE(G32:DH32,11)+LARGE(G32:DH32,12)+LARGE(G32:DH32,13)+LARGE(G32:DH32,14)+LARGE(G32:DH32,15)+LARGE(G32:DH32,16)+LARGE(G32:DH32,17)+LARGE(G32:DH32,18)+LARGE(G32:DH32,19)+LARGE(G32:DH32,20)</f>
        <v>80</v>
      </c>
      <c r="E32" s="23"/>
      <c r="F32" s="24" t="s">
        <v>56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>
        <v>80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6" t="str">
        <f>A32&amp;" "&amp;B32</f>
        <v>August Härwell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</row>
    <row r="33" spans="1:67" ht="12.75">
      <c r="A33" s="55" t="s">
        <v>95</v>
      </c>
      <c r="B33" s="52" t="s">
        <v>96</v>
      </c>
      <c r="C33" s="16">
        <f>COUNT(G33:AS33)</f>
        <v>1</v>
      </c>
      <c r="D33" s="22">
        <f>LARGE(G33:DH33,1)+LARGE(G33:DH33,2)+LARGE(G33:DH33,3)+LARGE(G33:DH33,4)+LARGE(G33:DH33,5)+LARGE(G33:DH33,6)+LARGE(G33:DH33,7)+LARGE(G33:DH33,8)+LARGE(G33:DH33,9)+LARGE(G33:DH33,10)+LARGE(G33:DH33,11)+LARGE(G33:DH33,12)+LARGE(G33:DH33,13)+LARGE(G33:DH33,14)+LARGE(G33:DH33,15)+LARGE(G33:DH33,16)+LARGE(G33:DH33,17)+LARGE(G33:DH33,18)+LARGE(G33:DH33,19)+LARGE(G33:DH33,20)</f>
        <v>80</v>
      </c>
      <c r="E33" s="23"/>
      <c r="F33" s="2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>
        <v>80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6" t="str">
        <f>A33&amp;" "&amp;B33</f>
        <v>Matts Tenland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</row>
    <row r="34" spans="1:67" ht="12.75">
      <c r="A34" s="20" t="s">
        <v>48</v>
      </c>
      <c r="B34" s="21" t="s">
        <v>16</v>
      </c>
      <c r="C34" s="16">
        <f>COUNT(G34:AS34)</f>
        <v>1</v>
      </c>
      <c r="D34" s="22">
        <f>LARGE(G34:DH34,1)+LARGE(G34:DH34,2)+LARGE(G34:DH34,3)+LARGE(G34:DH34,4)+LARGE(G34:DH34,5)+LARGE(G34:DH34,6)+LARGE(G34:DH34,7)+LARGE(G34:DH34,8)+LARGE(G34:DH34,9)+LARGE(G34:DH34,10)+LARGE(G34:DH34,11)+LARGE(G34:DH34,12)+LARGE(G34:DH34,13)+LARGE(G34:DH34,14)+LARGE(G34:DH34,15)+LARGE(G34:DH34,16)+LARGE(G34:DH34,17)+LARGE(G34:DH34,18)+LARGE(G34:DH34,19)+LARGE(G34:DH34,20)</f>
        <v>80</v>
      </c>
      <c r="E34" s="28"/>
      <c r="F34" s="24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>
        <v>80</v>
      </c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6" t="str">
        <f>A34&amp;" "&amp;B34</f>
        <v>Hugo Thoresson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</row>
    <row r="35" spans="1:67" ht="12.75">
      <c r="A35" s="55" t="s">
        <v>140</v>
      </c>
      <c r="B35" s="52" t="s">
        <v>141</v>
      </c>
      <c r="C35" s="16">
        <f>COUNT(G35:AS35)</f>
        <v>1</v>
      </c>
      <c r="D35" s="22">
        <f>LARGE(G35:DH35,1)+LARGE(G35:DH35,2)+LARGE(G35:DH35,3)+LARGE(G35:DH35,4)+LARGE(G35:DH35,5)+LARGE(G35:DH35,6)+LARGE(G35:DH35,7)+LARGE(G35:DH35,8)+LARGE(G35:DH35,9)+LARGE(G35:DH35,10)+LARGE(G35:DH35,11)+LARGE(G35:DH35,12)+LARGE(G35:DH35,13)+LARGE(G35:DH35,14)+LARGE(G35:DH35,15)+LARGE(G35:DH35,16)+LARGE(G35:DH35,17)+LARGE(G35:DH35,18)+LARGE(G35:DH35,19)+LARGE(G35:DH35,20)</f>
        <v>70</v>
      </c>
      <c r="E35" s="23"/>
      <c r="F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>
        <v>70</v>
      </c>
      <c r="AS35" s="23"/>
      <c r="AT35" s="26" t="str">
        <f>A35&amp;" "&amp;B35</f>
        <v>Emma Assarsson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</row>
    <row r="36" spans="1:67" ht="12.75">
      <c r="A36" s="20" t="s">
        <v>33</v>
      </c>
      <c r="B36" s="21" t="s">
        <v>34</v>
      </c>
      <c r="C36" s="16">
        <f>COUNT(G36:AS36)</f>
        <v>1</v>
      </c>
      <c r="D36" s="22">
        <f>LARGE(G36:DH36,1)+LARGE(G36:DH36,2)+LARGE(G36:DH36,3)+LARGE(G36:DH36,4)+LARGE(G36:DH36,5)+LARGE(G36:DH36,6)+LARGE(G36:DH36,7)+LARGE(G36:DH36,8)+LARGE(G36:DH36,9)+LARGE(G36:DH36,10)+LARGE(G36:DH36,11)+LARGE(G36:DH36,12)+LARGE(G36:DH36,13)+LARGE(G36:DH36,14)+LARGE(G36:DH36,15)+LARGE(G36:DH36,16)+LARGE(G36:DH36,17)+LARGE(G36:DH36,18)+LARGE(G36:DH36,19)+LARGE(G36:DH36,20)</f>
        <v>70</v>
      </c>
      <c r="E36" s="23"/>
      <c r="F36" s="2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70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6" t="str">
        <f>A36&amp;" "&amp;B36</f>
        <v>Maritha Schön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</row>
    <row r="37" spans="1:67" ht="12.75">
      <c r="A37" s="55" t="s">
        <v>104</v>
      </c>
      <c r="B37" s="52" t="s">
        <v>96</v>
      </c>
      <c r="C37" s="16">
        <f>COUNT(G37:AS37)</f>
        <v>1</v>
      </c>
      <c r="D37" s="22">
        <f>LARGE(G37:DH37,1)+LARGE(G37:DH37,2)+LARGE(G37:DH37,3)+LARGE(G37:DH37,4)+LARGE(G37:DH37,5)+LARGE(G37:DH37,6)+LARGE(G37:DH37,7)+LARGE(G37:DH37,8)+LARGE(G37:DH37,9)+LARGE(G37:DH37,10)+LARGE(G37:DH37,11)+LARGE(G37:DH37,12)+LARGE(G37:DH37,13)+LARGE(G37:DH37,14)+LARGE(G37:DH37,15)+LARGE(G37:DH37,16)+LARGE(G37:DH37,17)+LARGE(G37:DH37,18)+LARGE(G37:DH37,19)+LARGE(G37:DH37,20)</f>
        <v>70</v>
      </c>
      <c r="E37" s="28"/>
      <c r="F37" s="24" t="s">
        <v>56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>
        <v>70</v>
      </c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6" t="str">
        <f>A37&amp;" "&amp;B37</f>
        <v>Lionora Tenland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</row>
    <row r="38" spans="1:67" ht="12.75">
      <c r="A38" s="55" t="s">
        <v>123</v>
      </c>
      <c r="B38" s="52" t="s">
        <v>38</v>
      </c>
      <c r="C38" s="16">
        <f>COUNT(G38:AS38)</f>
        <v>0</v>
      </c>
      <c r="D38" s="22">
        <f>LARGE(G38:DH38,1)+LARGE(G38:DH38,2)+LARGE(G38:DH38,3)+LARGE(G38:DH38,4)+LARGE(G38:DH38,5)+LARGE(G38:DH38,6)+LARGE(G38:DH38,7)+LARGE(G38:DH38,8)+LARGE(G38:DH38,9)+LARGE(G38:DH38,10)+LARGE(G38:DH38,11)+LARGE(G38:DH38,12)+LARGE(G38:DH38,13)+LARGE(G38:DH38,14)+LARGE(G38:DH38,15)+LARGE(G38:DH38,16)+LARGE(G38:DH38,17)+LARGE(G38:DH38,18)+LARGE(G38:DH38,19)+LARGE(G38:DH38,20)</f>
        <v>0</v>
      </c>
      <c r="E38" s="23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6" t="str">
        <f>A38&amp;" "&amp;B38</f>
        <v>Linda Ahlm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</row>
    <row r="39" spans="1:67" ht="12.75">
      <c r="A39" s="50" t="s">
        <v>84</v>
      </c>
      <c r="B39" s="51" t="s">
        <v>14</v>
      </c>
      <c r="C39" s="16">
        <f>COUNT(G39:AS39)</f>
        <v>0</v>
      </c>
      <c r="D39" s="22">
        <f>LARGE(G39:DH39,1)+LARGE(G39:DH39,2)+LARGE(G39:DH39,3)+LARGE(G39:DH39,4)+LARGE(G39:DH39,5)+LARGE(G39:DH39,6)+LARGE(G39:DH39,7)+LARGE(G39:DH39,8)+LARGE(G39:DH39,9)+LARGE(G39:DH39,10)+LARGE(G39:DH39,11)+LARGE(G39:DH39,12)+LARGE(G39:DH39,13)+LARGE(G39:DH39,14)+LARGE(G39:DH39,15)+LARGE(G39:DH39,16)+LARGE(G39:DH39,17)+LARGE(G39:DH39,18)+LARGE(G39:DH39,19)+LARGE(G39:DH39,20)</f>
        <v>0</v>
      </c>
      <c r="E39" s="23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6" t="str">
        <f>A39&amp;" "&amp;B39</f>
        <v>Jonathan Andersson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</row>
    <row r="40" spans="1:67" ht="12.75">
      <c r="A40" s="55" t="s">
        <v>108</v>
      </c>
      <c r="B40" s="52" t="s">
        <v>14</v>
      </c>
      <c r="C40" s="16">
        <f>COUNT(G40:AS40)</f>
        <v>0</v>
      </c>
      <c r="D40" s="22">
        <f>LARGE(G40:DH40,1)+LARGE(G40:DH40,2)+LARGE(G40:DH40,3)+LARGE(G40:DH40,4)+LARGE(G40:DH40,5)+LARGE(G40:DH40,6)+LARGE(G40:DH40,7)+LARGE(G40:DH40,8)+LARGE(G40:DH40,9)+LARGE(G40:DH40,10)+LARGE(G40:DH40,11)+LARGE(G40:DH40,12)+LARGE(G40:DH40,13)+LARGE(G40:DH40,14)+LARGE(G40:DH40,15)+LARGE(G40:DH40,16)+LARGE(G40:DH40,17)+LARGE(G40:DH40,18)+LARGE(G40:DH40,19)+LARGE(G40:DH40,20)</f>
        <v>0</v>
      </c>
      <c r="E40" s="23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6" t="str">
        <f>A40&amp;" "&amp;B40</f>
        <v>Thord Andersson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</row>
    <row r="41" spans="1:67" ht="12.75">
      <c r="A41" s="55" t="s">
        <v>127</v>
      </c>
      <c r="B41" s="52" t="s">
        <v>128</v>
      </c>
      <c r="C41" s="16">
        <f>COUNT(G41:AS41)</f>
        <v>0</v>
      </c>
      <c r="D41" s="22">
        <f>LARGE(G41:DH41,1)+LARGE(G41:DH41,2)+LARGE(G41:DH41,3)+LARGE(G41:DH41,4)+LARGE(G41:DH41,5)+LARGE(G41:DH41,6)+LARGE(G41:DH41,7)+LARGE(G41:DH41,8)+LARGE(G41:DH41,9)+LARGE(G41:DH41,10)+LARGE(G41:DH41,11)+LARGE(G41:DH41,12)+LARGE(G41:DH41,13)+LARGE(G41:DH41,14)+LARGE(G41:DH41,15)+LARGE(G41:DH41,16)+LARGE(G41:DH41,17)+LARGE(G41:DH41,18)+LARGE(G41:DH41,19)+LARGE(G41:DH41,20)</f>
        <v>0</v>
      </c>
      <c r="E41" s="23"/>
      <c r="F41" s="2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6" t="str">
        <f>A41&amp;" "&amp;B41</f>
        <v>Patricia Edgarsson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</row>
    <row r="42" spans="1:67" ht="12.75">
      <c r="A42" s="55" t="s">
        <v>109</v>
      </c>
      <c r="B42" s="52" t="s">
        <v>42</v>
      </c>
      <c r="C42" s="16">
        <f>COUNT(G42:AS42)</f>
        <v>0</v>
      </c>
      <c r="D42" s="22">
        <f>LARGE(G42:DH42,1)+LARGE(G42:DH42,2)+LARGE(G42:DH42,3)+LARGE(G42:DH42,4)+LARGE(G42:DH42,5)+LARGE(G42:DH42,6)+LARGE(G42:DH42,7)+LARGE(G42:DH42,8)+LARGE(G42:DH42,9)+LARGE(G42:DH42,10)+LARGE(G42:DH42,11)+LARGE(G42:DH42,12)+LARGE(G42:DH42,13)+LARGE(G42:DH42,14)+LARGE(G42:DH42,15)+LARGE(G42:DH42,16)+LARGE(G42:DH42,17)+LARGE(G42:DH42,18)+LARGE(G42:DH42,19)+LARGE(G42:DH42,20)</f>
        <v>0</v>
      </c>
      <c r="E42" s="23"/>
      <c r="F42" s="2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6" t="str">
        <f>A42&amp;" "&amp;B42</f>
        <v>Clara Ehrnborn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</row>
    <row r="43" spans="1:67" ht="12.75">
      <c r="A43" s="55" t="s">
        <v>125</v>
      </c>
      <c r="B43" s="52" t="s">
        <v>126</v>
      </c>
      <c r="C43" s="16">
        <f>COUNT(G43:AS43)</f>
        <v>0</v>
      </c>
      <c r="D43" s="22">
        <f>LARGE(G43:DH43,1)+LARGE(G43:DH43,2)+LARGE(G43:DH43,3)+LARGE(G43:DH43,4)+LARGE(G43:DH43,5)+LARGE(G43:DH43,6)+LARGE(G43:DH43,7)+LARGE(G43:DH43,8)+LARGE(G43:DH43,9)+LARGE(G43:DH43,10)+LARGE(G43:DH43,11)+LARGE(G43:DH43,12)+LARGE(G43:DH43,13)+LARGE(G43:DH43,14)+LARGE(G43:DH43,15)+LARGE(G43:DH43,16)+LARGE(G43:DH43,17)+LARGE(G43:DH43,18)+LARGE(G43:DH43,19)+LARGE(G43:DH43,20)</f>
        <v>0</v>
      </c>
      <c r="E43" s="23"/>
      <c r="F43" s="2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6" t="str">
        <f>A43&amp;" "&amp;B43</f>
        <v>Lena Eriksson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</row>
    <row r="44" spans="1:67" ht="12.75">
      <c r="A44" s="55" t="s">
        <v>132</v>
      </c>
      <c r="B44" s="52" t="s">
        <v>126</v>
      </c>
      <c r="C44" s="16">
        <f>COUNT(G44:AS44)</f>
        <v>0</v>
      </c>
      <c r="D44" s="22">
        <f>LARGE(G44:DH44,1)+LARGE(G44:DH44,2)+LARGE(G44:DH44,3)+LARGE(G44:DH44,4)+LARGE(G44:DH44,5)+LARGE(G44:DH44,6)+LARGE(G44:DH44,7)+LARGE(G44:DH44,8)+LARGE(G44:DH44,9)+LARGE(G44:DH44,10)+LARGE(G44:DH44,11)+LARGE(G44:DH44,12)+LARGE(G44:DH44,13)+LARGE(G44:DH44,14)+LARGE(G44:DH44,15)+LARGE(G44:DH44,16)+LARGE(G44:DH44,17)+LARGE(G44:DH44,18)+LARGE(G44:DH44,19)+LARGE(G44:DH44,20)</f>
        <v>0</v>
      </c>
      <c r="E44" s="23"/>
      <c r="F44" s="2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6" t="str">
        <f>A44&amp;" "&amp;B44</f>
        <v>Sam Eriksson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</row>
    <row r="45" spans="1:67" ht="12.75">
      <c r="A45" s="20" t="s">
        <v>40</v>
      </c>
      <c r="B45" s="21" t="s">
        <v>10</v>
      </c>
      <c r="C45" s="16">
        <f>COUNT(G45:AS45)</f>
        <v>0</v>
      </c>
      <c r="D45" s="22">
        <f>LARGE(G45:DH45,1)+LARGE(G45:DH45,2)+LARGE(G45:DH45,3)+LARGE(G45:DH45,4)+LARGE(G45:DH45,5)+LARGE(G45:DH45,6)+LARGE(G45:DH45,7)+LARGE(G45:DH45,8)+LARGE(G45:DH45,9)+LARGE(G45:DH45,10)+LARGE(G45:DH45,11)+LARGE(G45:DH45,12)+LARGE(G45:DH45,13)+LARGE(G45:DH45,14)+LARGE(G45:DH45,15)+LARGE(G45:DH45,16)+LARGE(G45:DH45,17)+LARGE(G45:DH45,18)+LARGE(G45:DH45,19)+LARGE(G45:DH45,20)</f>
        <v>0</v>
      </c>
      <c r="E45" s="23"/>
      <c r="F45" s="2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6" t="str">
        <f>A45&amp;" "&amp;B45</f>
        <v>Bo Glantz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</row>
    <row r="46" spans="1:67" ht="12.75">
      <c r="A46" s="20" t="s">
        <v>39</v>
      </c>
      <c r="B46" s="21" t="s">
        <v>10</v>
      </c>
      <c r="C46" s="16">
        <f>COUNT(G46:AS46)</f>
        <v>0</v>
      </c>
      <c r="D46" s="22">
        <f>LARGE(G46:DH46,1)+LARGE(G46:DH46,2)+LARGE(G46:DH46,3)+LARGE(G46:DH46,4)+LARGE(G46:DH46,5)+LARGE(G46:DH46,6)+LARGE(G46:DH46,7)+LARGE(G46:DH46,8)+LARGE(G46:DH46,9)+LARGE(G46:DH46,10)+LARGE(G46:DH46,11)+LARGE(G46:DH46,12)+LARGE(G46:DH46,13)+LARGE(G46:DH46,14)+LARGE(G46:DH46,15)+LARGE(G46:DH46,16)+LARGE(G46:DH46,17)+LARGE(G46:DH46,18)+LARGE(G46:DH46,19)+LARGE(G46:DH46,20)</f>
        <v>0</v>
      </c>
      <c r="E46" s="23"/>
      <c r="F46" s="2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6" t="str">
        <f>A46&amp;" "&amp;B46</f>
        <v>Kerstin Glantz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</row>
    <row r="47" spans="1:67" ht="12.75">
      <c r="A47" s="55" t="s">
        <v>130</v>
      </c>
      <c r="B47" s="52" t="s">
        <v>131</v>
      </c>
      <c r="C47" s="16">
        <f>COUNT(G47:AS47)</f>
        <v>0</v>
      </c>
      <c r="D47" s="22">
        <f>LARGE(G47:DH47,1)+LARGE(G47:DH47,2)+LARGE(G47:DH47,3)+LARGE(G47:DH47,4)+LARGE(G47:DH47,5)+LARGE(G47:DH47,6)+LARGE(G47:DH47,7)+LARGE(G47:DH47,8)+LARGE(G47:DH47,9)+LARGE(G47:DH47,10)+LARGE(G47:DH47,11)+LARGE(G47:DH47,12)+LARGE(G47:DH47,13)+LARGE(G47:DH47,14)+LARGE(G47:DH47,15)+LARGE(G47:DH47,16)+LARGE(G47:DH47,17)+LARGE(G47:DH47,18)+LARGE(G47:DH47,19)+LARGE(G47:DH47,20)</f>
        <v>0</v>
      </c>
      <c r="E47" s="23"/>
      <c r="F47" s="2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6" t="str">
        <f>A47&amp;" "&amp;B47</f>
        <v>Alfred Hagstedt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</row>
    <row r="48" spans="1:67" ht="12.75">
      <c r="A48" s="55" t="s">
        <v>133</v>
      </c>
      <c r="B48" s="52" t="s">
        <v>134</v>
      </c>
      <c r="C48" s="16">
        <f>COUNT(G48:AS48)</f>
        <v>0</v>
      </c>
      <c r="D48" s="22">
        <f>LARGE(G48:DH48,1)+LARGE(G48:DH48,2)+LARGE(G48:DH48,3)+LARGE(G48:DH48,4)+LARGE(G48:DH48,5)+LARGE(G48:DH48,6)+LARGE(G48:DH48,7)+LARGE(G48:DH48,8)+LARGE(G48:DH48,9)+LARGE(G48:DH48,10)+LARGE(G48:DH48,11)+LARGE(G48:DH48,12)+LARGE(G48:DH48,13)+LARGE(G48:DH48,14)+LARGE(G48:DH48,15)+LARGE(G48:DH48,16)+LARGE(G48:DH48,17)+LARGE(G48:DH48,18)+LARGE(G48:DH48,19)+LARGE(G48:DH48,20)</f>
        <v>0</v>
      </c>
      <c r="E48" s="23"/>
      <c r="F48" s="2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6" t="str">
        <f>A48&amp;" "&amp;B48</f>
        <v>Simon Hillqvist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</row>
    <row r="49" spans="1:67" ht="12.75">
      <c r="A49" s="55" t="s">
        <v>119</v>
      </c>
      <c r="B49" s="52" t="s">
        <v>114</v>
      </c>
      <c r="C49" s="16">
        <f>COUNT(G49:AS49)</f>
        <v>0</v>
      </c>
      <c r="D49" s="22">
        <f>LARGE(G49:DH49,1)+LARGE(G49:DH49,2)+LARGE(G49:DH49,3)+LARGE(G49:DH49,4)+LARGE(G49:DH49,5)+LARGE(G49:DH49,6)+LARGE(G49:DH49,7)+LARGE(G49:DH49,8)+LARGE(G49:DH49,9)+LARGE(G49:DH49,10)+LARGE(G49:DH49,11)+LARGE(G49:DH49,12)+LARGE(G49:DH49,13)+LARGE(G49:DH49,14)+LARGE(G49:DH49,15)+LARGE(G49:DH49,16)+LARGE(G49:DH49,17)+LARGE(G49:DH49,18)+LARGE(G49:DH49,19)+LARGE(G49:DH49,20)</f>
        <v>0</v>
      </c>
      <c r="E49" s="23"/>
      <c r="F49" s="2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6" t="str">
        <f>A49&amp;" "&amp;B49</f>
        <v>Ola Häggström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</row>
    <row r="50" spans="1:67" ht="12.75">
      <c r="A50" s="55" t="s">
        <v>122</v>
      </c>
      <c r="B50" s="52" t="s">
        <v>102</v>
      </c>
      <c r="C50" s="16">
        <f>COUNT(G50:AS50)</f>
        <v>0</v>
      </c>
      <c r="D50" s="22">
        <f>LARGE(G50:DH50,1)+LARGE(G50:DH50,2)+LARGE(G50:DH50,3)+LARGE(G50:DH50,4)+LARGE(G50:DH50,5)+LARGE(G50:DH50,6)+LARGE(G50:DH50,7)+LARGE(G50:DH50,8)+LARGE(G50:DH50,9)+LARGE(G50:DH50,10)+LARGE(G50:DH50,11)+LARGE(G50:DH50,12)+LARGE(G50:DH50,13)+LARGE(G50:DH50,14)+LARGE(G50:DH50,15)+LARGE(G50:DH50,16)+LARGE(G50:DH50,17)+LARGE(G50:DH50,18)+LARGE(G50:DH50,19)+LARGE(G50:DH50,20)</f>
        <v>0</v>
      </c>
      <c r="E50" s="23"/>
      <c r="F50" s="24" t="s">
        <v>56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6" t="str">
        <f>A50&amp;" "&amp;B50</f>
        <v>Siri Ingemansson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</row>
    <row r="51" spans="1:67" ht="12.75">
      <c r="A51" s="55" t="s">
        <v>101</v>
      </c>
      <c r="B51" s="52" t="s">
        <v>102</v>
      </c>
      <c r="C51" s="16">
        <f>COUNT(G51:AS51)</f>
        <v>0</v>
      </c>
      <c r="D51" s="22">
        <f>LARGE(G51:DH51,1)+LARGE(G51:DH51,2)+LARGE(G51:DH51,3)+LARGE(G51:DH51,4)+LARGE(G51:DH51,5)+LARGE(G51:DH51,6)+LARGE(G51:DH51,7)+LARGE(G51:DH51,8)+LARGE(G51:DH51,9)+LARGE(G51:DH51,10)+LARGE(G51:DH51,11)+LARGE(G51:DH51,12)+LARGE(G51:DH51,13)+LARGE(G51:DH51,14)+LARGE(G51:DH51,15)+LARGE(G51:DH51,16)+LARGE(G51:DH51,17)+LARGE(G51:DH51,18)+LARGE(G51:DH51,19)+LARGE(G51:DH51,20)</f>
        <v>0</v>
      </c>
      <c r="E51" s="23"/>
      <c r="F51" s="24" t="s">
        <v>56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6" t="str">
        <f>A51&amp;" "&amp;B51</f>
        <v>Walter Ingemansson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</row>
    <row r="52" spans="1:67" ht="12.75">
      <c r="A52" s="55" t="s">
        <v>97</v>
      </c>
      <c r="B52" s="52" t="s">
        <v>98</v>
      </c>
      <c r="C52" s="16">
        <f>COUNT(G52:AS52)</f>
        <v>0</v>
      </c>
      <c r="D52" s="22">
        <f>LARGE(G52:DH52,1)+LARGE(G52:DH52,2)+LARGE(G52:DH52,3)+LARGE(G52:DH52,4)+LARGE(G52:DH52,5)+LARGE(G52:DH52,6)+LARGE(G52:DH52,7)+LARGE(G52:DH52,8)+LARGE(G52:DH52,9)+LARGE(G52:DH52,10)+LARGE(G52:DH52,11)+LARGE(G52:DH52,12)+LARGE(G52:DH52,13)+LARGE(G52:DH52,14)+LARGE(G52:DH52,15)+LARGE(G52:DH52,16)+LARGE(G52:DH52,17)+LARGE(G52:DH52,18)+LARGE(G52:DH52,19)+LARGE(G52:DH52,20)</f>
        <v>0</v>
      </c>
      <c r="E52" s="23"/>
      <c r="F52" s="2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6" t="str">
        <f>A52&amp;" "&amp;B52</f>
        <v>Ann-Louise Ingvarsson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</row>
    <row r="53" spans="1:67" ht="12.75">
      <c r="A53" s="20" t="s">
        <v>50</v>
      </c>
      <c r="B53" s="21" t="s">
        <v>71</v>
      </c>
      <c r="C53" s="16">
        <f>COUNT(G53:AS53)</f>
        <v>0</v>
      </c>
      <c r="D53" s="22">
        <f>LARGE(G53:DH53,1)+LARGE(G53:DH53,2)+LARGE(G53:DH53,3)+LARGE(G53:DH53,4)+LARGE(G53:DH53,5)+LARGE(G53:DH53,6)+LARGE(G53:DH53,7)+LARGE(G53:DH53,8)+LARGE(G53:DH53,9)+LARGE(G53:DH53,10)+LARGE(G53:DH53,11)+LARGE(G53:DH53,12)+LARGE(G53:DH53,13)+LARGE(G53:DH53,14)+LARGE(G53:DH53,15)+LARGE(G53:DH53,16)+LARGE(G53:DH53,17)+LARGE(G53:DH53,18)+LARGE(G53:DH53,19)+LARGE(G53:DH53,20)</f>
        <v>0</v>
      </c>
      <c r="E53" s="23"/>
      <c r="F53" s="2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6" t="str">
        <f>A53&amp;" "&amp;B53</f>
        <v>Jesper Kolmodin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</row>
    <row r="54" spans="1:67" ht="12.75">
      <c r="A54" s="55" t="s">
        <v>99</v>
      </c>
      <c r="B54" s="52" t="s">
        <v>100</v>
      </c>
      <c r="C54" s="16">
        <f>COUNT(G54:AS54)</f>
        <v>0</v>
      </c>
      <c r="D54" s="22">
        <f>LARGE(G54:DH54,1)+LARGE(G54:DH54,2)+LARGE(G54:DH54,3)+LARGE(G54:DH54,4)+LARGE(G54:DH54,5)+LARGE(G54:DH54,6)+LARGE(G54:DH54,7)+LARGE(G54:DH54,8)+LARGE(G54:DH54,9)+LARGE(G54:DH54,10)+LARGE(G54:DH54,11)+LARGE(G54:DH54,12)+LARGE(G54:DH54,13)+LARGE(G54:DH54,14)+LARGE(G54:DH54,15)+LARGE(G54:DH54,16)+LARGE(G54:DH54,17)+LARGE(G54:DH54,18)+LARGE(G54:DH54,19)+LARGE(G54:DH54,20)</f>
        <v>0</v>
      </c>
      <c r="E54" s="23"/>
      <c r="F54" s="2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6" t="str">
        <f>A54&amp;" "&amp;B54</f>
        <v>Patrik Larsson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</row>
    <row r="55" spans="1:67" ht="12.75">
      <c r="A55" s="20" t="s">
        <v>11</v>
      </c>
      <c r="B55" s="21" t="s">
        <v>52</v>
      </c>
      <c r="C55" s="16">
        <f>COUNT(G55:AS55)</f>
        <v>0</v>
      </c>
      <c r="D55" s="22">
        <f>LARGE(G55:DH55,1)+LARGE(G55:DH55,2)+LARGE(G55:DH55,3)+LARGE(G55:DH55,4)+LARGE(G55:DH55,5)+LARGE(G55:DH55,6)+LARGE(G55:DH55,7)+LARGE(G55:DH55,8)+LARGE(G55:DH55,9)+LARGE(G55:DH55,10)+LARGE(G55:DH55,11)+LARGE(G55:DH55,12)+LARGE(G55:DH55,13)+LARGE(G55:DH55,14)+LARGE(G55:DH55,15)+LARGE(G55:DH55,16)+LARGE(G55:DH55,17)+LARGE(G55:DH55,18)+LARGE(G55:DH55,19)+LARGE(G55:DH55,20)</f>
        <v>0</v>
      </c>
      <c r="E55" s="23"/>
      <c r="F55" s="2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6" t="str">
        <f>A55&amp;" "&amp;B55</f>
        <v>Johan Mickelåker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</row>
    <row r="56" spans="1:67" ht="12.75">
      <c r="A56" s="55" t="s">
        <v>87</v>
      </c>
      <c r="B56" s="52" t="s">
        <v>52</v>
      </c>
      <c r="C56" s="16">
        <f>COUNT(G56:AS56)</f>
        <v>0</v>
      </c>
      <c r="D56" s="22">
        <f>LARGE(G56:DH56,1)+LARGE(G56:DH56,2)+LARGE(G56:DH56,3)+LARGE(G56:DH56,4)+LARGE(G56:DH56,5)+LARGE(G56:DH56,6)+LARGE(G56:DH56,7)+LARGE(G56:DH56,8)+LARGE(G56:DH56,9)+LARGE(G56:DH56,10)+LARGE(G56:DH56,11)+LARGE(G56:DH56,12)+LARGE(G56:DH56,13)+LARGE(G56:DH56,14)+LARGE(G56:DH56,15)+LARGE(G56:DH56,16)+LARGE(G56:DH56,17)+LARGE(G56:DH56,18)+LARGE(G56:DH56,19)+LARGE(G56:DH56,20)</f>
        <v>0</v>
      </c>
      <c r="E56" s="23"/>
      <c r="F56" s="24" t="s">
        <v>56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6" t="str">
        <f>A56&amp;" "&amp;B56</f>
        <v>Tuva Mickelåker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</row>
    <row r="57" spans="1:67" ht="12.75">
      <c r="A57" s="55" t="s">
        <v>129</v>
      </c>
      <c r="B57" s="21" t="s">
        <v>0</v>
      </c>
      <c r="C57" s="16">
        <f>COUNT(G57:AS57)</f>
        <v>0</v>
      </c>
      <c r="D57" s="22">
        <f>LARGE(G57:DH57,1)+LARGE(G57:DH57,2)+LARGE(G57:DH57,3)+LARGE(G57:DH57,4)+LARGE(G57:DH57,5)+LARGE(G57:DH57,6)+LARGE(G57:DH57,7)+LARGE(G57:DH57,8)+LARGE(G57:DH57,9)+LARGE(G57:DH57,10)+LARGE(G57:DH57,11)+LARGE(G57:DH57,12)+LARGE(G57:DH57,13)+LARGE(G57:DH57,14)+LARGE(G57:DH57,15)+LARGE(G57:DH57,16)+LARGE(G57:DH57,17)+LARGE(G57:DH57,18)+LARGE(G57:DH57,19)+LARGE(G57:DH57,20)</f>
        <v>0</v>
      </c>
      <c r="E57" s="23"/>
      <c r="F57" s="24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6" t="str">
        <f>A57&amp;" "&amp;B57</f>
        <v>Emil Nilsson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</row>
    <row r="58" spans="1:67" ht="12.75">
      <c r="A58" s="55" t="s">
        <v>110</v>
      </c>
      <c r="B58" s="52" t="s">
        <v>0</v>
      </c>
      <c r="C58" s="16">
        <f>COUNT(G58:AS58)</f>
        <v>0</v>
      </c>
      <c r="D58" s="22">
        <f>LARGE(G58:DH58,1)+LARGE(G58:DH58,2)+LARGE(G58:DH58,3)+LARGE(G58:DH58,4)+LARGE(G58:DH58,5)+LARGE(G58:DH58,6)+LARGE(G58:DH58,7)+LARGE(G58:DH58,8)+LARGE(G58:DH58,9)+LARGE(G58:DH58,10)+LARGE(G58:DH58,11)+LARGE(G58:DH58,12)+LARGE(G58:DH58,13)+LARGE(G58:DH58,14)+LARGE(G58:DH58,15)+LARGE(G58:DH58,16)+LARGE(G58:DH58,17)+LARGE(G58:DH58,18)+LARGE(G58:DH58,19)+LARGE(G58:DH58,20)</f>
        <v>0</v>
      </c>
      <c r="E58" s="23"/>
      <c r="F58" s="24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6" t="str">
        <f>A58&amp;" "&amp;B58</f>
        <v>Erika Nilsson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</row>
    <row r="59" spans="1:67" ht="12.75">
      <c r="A59" s="55" t="s">
        <v>115</v>
      </c>
      <c r="B59" s="52" t="s">
        <v>0</v>
      </c>
      <c r="C59" s="16">
        <f>COUNT(G59:AS59)</f>
        <v>0</v>
      </c>
      <c r="D59" s="22">
        <f>LARGE(G59:DH59,1)+LARGE(G59:DH59,2)+LARGE(G59:DH59,3)+LARGE(G59:DH59,4)+LARGE(G59:DH59,5)+LARGE(G59:DH59,6)+LARGE(G59:DH59,7)+LARGE(G59:DH59,8)+LARGE(G59:DH59,9)+LARGE(G59:DH59,10)+LARGE(G59:DH59,11)+LARGE(G59:DH59,12)+LARGE(G59:DH59,13)+LARGE(G59:DH59,14)+LARGE(G59:DH59,15)+LARGE(G59:DH59,16)+LARGE(G59:DH59,17)+LARGE(G59:DH59,18)+LARGE(G59:DH59,19)+LARGE(G59:DH59,20)</f>
        <v>0</v>
      </c>
      <c r="E59" s="23"/>
      <c r="F59" s="24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6" t="str">
        <f>A59&amp;" "&amp;B59</f>
        <v>Gudrun Nilsson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</row>
    <row r="60" spans="1:67" ht="12.75">
      <c r="A60" s="55" t="s">
        <v>112</v>
      </c>
      <c r="B60" s="52" t="s">
        <v>0</v>
      </c>
      <c r="C60" s="16">
        <f>COUNT(G60:AS60)</f>
        <v>0</v>
      </c>
      <c r="D60" s="22">
        <f>LARGE(G60:DH60,1)+LARGE(G60:DH60,2)+LARGE(G60:DH60,3)+LARGE(G60:DH60,4)+LARGE(G60:DH60,5)+LARGE(G60:DH60,6)+LARGE(G60:DH60,7)+LARGE(G60:DH60,8)+LARGE(G60:DH60,9)+LARGE(G60:DH60,10)+LARGE(G60:DH60,11)+LARGE(G60:DH60,12)+LARGE(G60:DH60,13)+LARGE(G60:DH60,14)+LARGE(G60:DH60,15)+LARGE(G60:DH60,16)+LARGE(G60:DH60,17)+LARGE(G60:DH60,18)+LARGE(G60:DH60,19)+LARGE(G60:DH60,20)</f>
        <v>0</v>
      </c>
      <c r="E60" s="23"/>
      <c r="F60" s="24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6" t="str">
        <f>A60&amp;" "&amp;B60</f>
        <v>Ingemar Nilsson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</row>
    <row r="61" spans="1:67" ht="12.75">
      <c r="A61" s="50" t="s">
        <v>117</v>
      </c>
      <c r="B61" s="51" t="s">
        <v>0</v>
      </c>
      <c r="C61" s="16">
        <f>COUNT(G61:AS61)</f>
        <v>0</v>
      </c>
      <c r="D61" s="22">
        <f>LARGE(G61:DH61,1)+LARGE(G61:DH61,2)+LARGE(G61:DH61,3)+LARGE(G61:DH61,4)+LARGE(G61:DH61,5)+LARGE(G61:DH61,6)+LARGE(G61:DH61,7)+LARGE(G61:DH61,8)+LARGE(G61:DH61,9)+LARGE(G61:DH61,10)+LARGE(G61:DH61,11)+LARGE(G61:DH61,12)+LARGE(G61:DH61,13)+LARGE(G61:DH61,14)+LARGE(G61:DH61,15)+LARGE(G61:DH61,16)+LARGE(G61:DH61,17)+LARGE(G61:DH61,18)+LARGE(G61:DH61,19)+LARGE(G61:DH61,20)</f>
        <v>0</v>
      </c>
      <c r="E61" s="23"/>
      <c r="F61" s="24" t="s">
        <v>56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6" t="str">
        <f>A61&amp;" "&amp;B61</f>
        <v>Liam Nilsson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</row>
    <row r="62" spans="1:67" ht="12.75">
      <c r="A62" s="50" t="s">
        <v>118</v>
      </c>
      <c r="B62" s="51" t="s">
        <v>0</v>
      </c>
      <c r="C62" s="16">
        <f>COUNT(G62:AS62)</f>
        <v>0</v>
      </c>
      <c r="D62" s="22">
        <f>LARGE(G62:DH62,1)+LARGE(G62:DH62,2)+LARGE(G62:DH62,3)+LARGE(G62:DH62,4)+LARGE(G62:DH62,5)+LARGE(G62:DH62,6)+LARGE(G62:DH62,7)+LARGE(G62:DH62,8)+LARGE(G62:DH62,9)+LARGE(G62:DH62,10)+LARGE(G62:DH62,11)+LARGE(G62:DH62,12)+LARGE(G62:DH62,13)+LARGE(G62:DH62,14)+LARGE(G62:DH62,15)+LARGE(G62:DH62,16)+LARGE(G62:DH62,17)+LARGE(G62:DH62,18)+LARGE(G62:DH62,19)+LARGE(G62:DH62,20)</f>
        <v>0</v>
      </c>
      <c r="E62" s="23"/>
      <c r="F62" s="24" t="s">
        <v>56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6" t="str">
        <f>A62&amp;" "&amp;B62</f>
        <v>Tim Nilsson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</row>
    <row r="63" spans="1:67" ht="12.75">
      <c r="A63" s="55" t="s">
        <v>105</v>
      </c>
      <c r="B63" s="52" t="s">
        <v>8</v>
      </c>
      <c r="C63" s="16">
        <f>COUNT(G63:AS63)</f>
        <v>0</v>
      </c>
      <c r="D63" s="22">
        <f>LARGE(G63:DH63,1)+LARGE(G63:DH63,2)+LARGE(G63:DH63,3)+LARGE(G63:DH63,4)+LARGE(G63:DH63,5)+LARGE(G63:DH63,6)+LARGE(G63:DH63,7)+LARGE(G63:DH63,8)+LARGE(G63:DH63,9)+LARGE(G63:DH63,10)+LARGE(G63:DH63,11)+LARGE(G63:DH63,12)+LARGE(G63:DH63,13)+LARGE(G63:DH63,14)+LARGE(G63:DH63,15)+LARGE(G63:DH63,16)+LARGE(G63:DH63,17)+LARGE(G63:DH63,18)+LARGE(G63:DH63,19)+LARGE(G63:DH63,20)</f>
        <v>0</v>
      </c>
      <c r="E63" s="23"/>
      <c r="F63" s="24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6" t="str">
        <f>A63&amp;" "&amp;B63</f>
        <v>Carina Persson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</row>
    <row r="64" spans="1:67" ht="12.75">
      <c r="A64" s="55" t="s">
        <v>113</v>
      </c>
      <c r="B64" s="52" t="s">
        <v>8</v>
      </c>
      <c r="C64" s="16">
        <f>COUNT(G64:AS64)</f>
        <v>0</v>
      </c>
      <c r="D64" s="22">
        <f>LARGE(G64:DH64,1)+LARGE(G64:DH64,2)+LARGE(G64:DH64,3)+LARGE(G64:DH64,4)+LARGE(G64:DH64,5)+LARGE(G64:DH64,6)+LARGE(G64:DH64,7)+LARGE(G64:DH64,8)+LARGE(G64:DH64,9)+LARGE(G64:DH64,10)+LARGE(G64:DH64,11)+LARGE(G64:DH64,12)+LARGE(G64:DH64,13)+LARGE(G64:DH64,14)+LARGE(G64:DH64,15)+LARGE(G64:DH64,16)+LARGE(G64:DH64,17)+LARGE(G64:DH64,18)+LARGE(G64:DH64,19)+LARGE(G64:DH64,20)</f>
        <v>0</v>
      </c>
      <c r="E64" s="23"/>
      <c r="F64" s="24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6" t="str">
        <f>A64&amp;" "&amp;B64</f>
        <v>Harald Persson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</row>
    <row r="65" spans="1:67" ht="12.75">
      <c r="A65" s="20" t="s">
        <v>75</v>
      </c>
      <c r="B65" s="21" t="s">
        <v>70</v>
      </c>
      <c r="C65" s="16">
        <f>COUNT(G65:AS65)</f>
        <v>0</v>
      </c>
      <c r="D65" s="22">
        <f>LARGE(G65:DH65,1)+LARGE(G65:DH65,2)+LARGE(G65:DH65,3)+LARGE(G65:DH65,4)+LARGE(G65:DH65,5)+LARGE(G65:DH65,6)+LARGE(G65:DH65,7)+LARGE(G65:DH65,8)+LARGE(G65:DH65,9)+LARGE(G65:DH65,10)+LARGE(G65:DH65,11)+LARGE(G65:DH65,12)+LARGE(G65:DH65,13)+LARGE(G65:DH65,14)+LARGE(G65:DH65,15)+LARGE(G65:DH65,16)+LARGE(G65:DH65,17)+LARGE(G65:DH65,18)+LARGE(G65:DH65,19)+LARGE(G65:DH65,20)</f>
        <v>0</v>
      </c>
      <c r="E65" s="23"/>
      <c r="F65" s="24" t="s">
        <v>56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6" t="str">
        <f>A65&amp;" "&amp;B65</f>
        <v>Anton Soelberg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</row>
    <row r="66" spans="1:67" ht="12.75">
      <c r="A66" s="55" t="s">
        <v>111</v>
      </c>
      <c r="B66" s="52" t="s">
        <v>70</v>
      </c>
      <c r="C66" s="16">
        <f>COUNT(G66:AS66)</f>
        <v>0</v>
      </c>
      <c r="D66" s="22">
        <f>LARGE(G66:DH66,1)+LARGE(G66:DH66,2)+LARGE(G66:DH66,3)+LARGE(G66:DH66,4)+LARGE(G66:DH66,5)+LARGE(G66:DH66,6)+LARGE(G66:DH66,7)+LARGE(G66:DH66,8)+LARGE(G66:DH66,9)+LARGE(G66:DH66,10)+LARGE(G66:DH66,11)+LARGE(G66:DH66,12)+LARGE(G66:DH66,13)+LARGE(G66:DH66,14)+LARGE(G66:DH66,15)+LARGE(G66:DH66,16)+LARGE(G66:DH66,17)+LARGE(G66:DH66,18)+LARGE(G66:DH66,19)+LARGE(G66:DH66,20)</f>
        <v>0</v>
      </c>
      <c r="E66" s="23"/>
      <c r="F66" s="24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6" t="str">
        <f>A66&amp;" "&amp;B66</f>
        <v>Eskil Soelberg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</row>
    <row r="67" spans="1:67" ht="12.75">
      <c r="A67" s="20" t="s">
        <v>72</v>
      </c>
      <c r="B67" s="21" t="s">
        <v>70</v>
      </c>
      <c r="C67" s="16">
        <f>COUNT(G67:AS67)</f>
        <v>0</v>
      </c>
      <c r="D67" s="22">
        <f>LARGE(G67:DH67,1)+LARGE(G67:DH67,2)+LARGE(G67:DH67,3)+LARGE(G67:DH67,4)+LARGE(G67:DH67,5)+LARGE(G67:DH67,6)+LARGE(G67:DH67,7)+LARGE(G67:DH67,8)+LARGE(G67:DH67,9)+LARGE(G67:DH67,10)+LARGE(G67:DH67,11)+LARGE(G67:DH67,12)+LARGE(G67:DH67,13)+LARGE(G67:DH67,14)+LARGE(G67:DH67,15)+LARGE(G67:DH67,16)+LARGE(G67:DH67,17)+LARGE(G67:DH67,18)+LARGE(G67:DH67,19)+LARGE(G67:DH67,20)</f>
        <v>0</v>
      </c>
      <c r="E67" s="23"/>
      <c r="F67" s="24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6" t="str">
        <f>A67&amp;" "&amp;B67</f>
        <v>Sune Soelberg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</row>
    <row r="68" spans="1:67" ht="12.75">
      <c r="A68" s="55" t="s">
        <v>124</v>
      </c>
      <c r="B68" s="52" t="s">
        <v>16</v>
      </c>
      <c r="C68" s="16">
        <f>COUNT(G68:AS68)</f>
        <v>0</v>
      </c>
      <c r="D68" s="22">
        <f>LARGE(G68:DH68,1)+LARGE(G68:DH68,2)+LARGE(G68:DH68,3)+LARGE(G68:DH68,4)+LARGE(G68:DH68,5)+LARGE(G68:DH68,6)+LARGE(G68:DH68,7)+LARGE(G68:DH68,8)+LARGE(G68:DH68,9)+LARGE(G68:DH68,10)+LARGE(G68:DH68,11)+LARGE(G68:DH68,12)+LARGE(G68:DH68,13)+LARGE(G68:DH68,14)+LARGE(G68:DH68,15)+LARGE(G68:DH68,16)+LARGE(G68:DH68,17)+LARGE(G68:DH68,18)+LARGE(G68:DH68,19)+LARGE(G68:DH68,20)</f>
        <v>0</v>
      </c>
      <c r="E68" s="23"/>
      <c r="F68" s="24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6" t="str">
        <f>A68&amp;" "&amp;B68</f>
        <v>Conny Thoresson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</row>
    <row r="69" spans="1:67" ht="12.75">
      <c r="A69" s="20" t="s">
        <v>46</v>
      </c>
      <c r="B69" s="21" t="s">
        <v>16</v>
      </c>
      <c r="C69" s="16">
        <f>COUNT(G69:AS69)</f>
        <v>0</v>
      </c>
      <c r="D69" s="22">
        <f>LARGE(G69:DH69,1)+LARGE(G69:DH69,2)+LARGE(G69:DH69,3)+LARGE(G69:DH69,4)+LARGE(G69:DH69,5)+LARGE(G69:DH69,6)+LARGE(G69:DH69,7)+LARGE(G69:DH69,8)+LARGE(G69:DH69,9)+LARGE(G69:DH69,10)+LARGE(G69:DH69,11)+LARGE(G69:DH69,12)+LARGE(G69:DH69,13)+LARGE(G69:DH69,14)+LARGE(G69:DH69,15)+LARGE(G69:DH69,16)+LARGE(G69:DH69,17)+LARGE(G69:DH69,18)+LARGE(G69:DH69,19)+LARGE(G69:DH69,20)</f>
        <v>0</v>
      </c>
      <c r="E69" s="23"/>
      <c r="F69" s="24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6" t="str">
        <f>A69&amp;" "&amp;B69</f>
        <v>Erik Thoresson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</row>
    <row r="70" spans="1:67" ht="12.75">
      <c r="A70" s="20" t="s">
        <v>13</v>
      </c>
      <c r="B70" s="52" t="s">
        <v>116</v>
      </c>
      <c r="C70" s="16">
        <f>COUNT(G70:AS70)</f>
        <v>0</v>
      </c>
      <c r="D70" s="22">
        <f>LARGE(G70:DH70,1)+LARGE(G70:DH70,2)+LARGE(G70:DH70,3)+LARGE(G70:DH70,4)+LARGE(G70:DH70,5)+LARGE(G70:DH70,6)+LARGE(G70:DH70,7)+LARGE(G70:DH70,8)+LARGE(G70:DH70,9)+LARGE(G70:DH70,10)+LARGE(G70:DH70,11)+LARGE(G70:DH70,12)+LARGE(G70:DH70,13)+LARGE(G70:DH70,14)+LARGE(G70:DH70,15)+LARGE(G70:DH70,16)+LARGE(G70:DH70,17)+LARGE(G70:DH70,18)+LARGE(G70:DH70,19)+LARGE(G70:DH70,20)</f>
        <v>0</v>
      </c>
      <c r="E70" s="23"/>
      <c r="F70" s="24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6" t="str">
        <f>A70&amp;" "&amp;B70</f>
        <v>Kjell Vilhelmsson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</row>
    <row r="71" spans="1:67" ht="12.75">
      <c r="A71" s="50" t="s">
        <v>85</v>
      </c>
      <c r="B71" s="51" t="s">
        <v>86</v>
      </c>
      <c r="C71" s="16">
        <f>COUNT(G71:AS71)</f>
        <v>0</v>
      </c>
      <c r="D71" s="22">
        <f>LARGE(G71:DH71,1)+LARGE(G71:DH71,2)+LARGE(G71:DH71,3)+LARGE(G71:DH71,4)+LARGE(G71:DH71,5)+LARGE(G71:DH71,6)+LARGE(G71:DH71,7)+LARGE(G71:DH71,8)+LARGE(G71:DH71,9)+LARGE(G71:DH71,10)+LARGE(G71:DH71,11)+LARGE(G71:DH71,12)+LARGE(G71:DH71,13)+LARGE(G71:DH71,14)+LARGE(G71:DH71,15)+LARGE(G71:DH71,16)+LARGE(G71:DH71,17)+LARGE(G71:DH71,18)+LARGE(G71:DH71,19)+LARGE(G71:DH71,20)</f>
        <v>0</v>
      </c>
      <c r="E71" s="28"/>
      <c r="F71" s="24" t="s">
        <v>56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6" t="str">
        <f>A71&amp;" "&amp;B71</f>
        <v>Milliam Åkesson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</row>
    <row r="72" spans="1:67" ht="12.75">
      <c r="A72" s="20"/>
      <c r="B72" s="27"/>
      <c r="C72" s="16">
        <f>COUNT(G72:AS72)</f>
        <v>0</v>
      </c>
      <c r="D72" s="22">
        <f>LARGE(G72:DH72,1)+LARGE(G72:DH72,2)+LARGE(G72:DH72,3)+LARGE(G72:DH72,4)+LARGE(G72:DH72,5)+LARGE(G72:DH72,6)+LARGE(G72:DH72,7)+LARGE(G72:DH72,8)+LARGE(G72:DH72,9)+LARGE(G72:DH72,10)+LARGE(G72:DH72,11)+LARGE(G72:DH72,12)+LARGE(G72:DH72,13)+LARGE(G72:DH72,14)+LARGE(G72:DH72,15)+LARGE(G72:DH72,16)+LARGE(G72:DH72,17)+LARGE(G72:DH72,18)+LARGE(G72:DH72,19)+LARGE(G72:DH72,20)</f>
        <v>0</v>
      </c>
      <c r="E72" s="23"/>
      <c r="F72" s="24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6" t="str">
        <f>A72&amp;" "&amp;B72</f>
        <v> 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</row>
    <row r="73" spans="1:67" ht="12.75">
      <c r="A73" s="20"/>
      <c r="B73" s="27"/>
      <c r="C73" s="16">
        <f>COUNT(G73:AS73)</f>
        <v>0</v>
      </c>
      <c r="D73" s="22">
        <f>LARGE(G73:DH73,1)+LARGE(G73:DH73,2)+LARGE(G73:DH73,3)+LARGE(G73:DH73,4)+LARGE(G73:DH73,5)+LARGE(G73:DH73,6)+LARGE(G73:DH73,7)+LARGE(G73:DH73,8)+LARGE(G73:DH73,9)+LARGE(G73:DH73,10)+LARGE(G73:DH73,11)+LARGE(G73:DH73,12)+LARGE(G73:DH73,13)+LARGE(G73:DH73,14)+LARGE(G73:DH73,15)+LARGE(G73:DH73,16)+LARGE(G73:DH73,17)+LARGE(G73:DH73,18)+LARGE(G73:DH73,19)+LARGE(G73:DH73,20)</f>
        <v>0</v>
      </c>
      <c r="E73" s="23"/>
      <c r="F73" s="24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6" t="str">
        <f>A73&amp;" "&amp;B73</f>
        <v> 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</row>
    <row r="74" spans="1:67" ht="12.75">
      <c r="A74" s="50"/>
      <c r="B74" s="51"/>
      <c r="C74" s="16">
        <f>COUNT(G74:AS74)</f>
        <v>0</v>
      </c>
      <c r="D74" s="22">
        <f>LARGE(G74:DH74,1)+LARGE(G74:DH74,2)+LARGE(G74:DH74,3)+LARGE(G74:DH74,4)+LARGE(G74:DH74,5)+LARGE(G74:DH74,6)+LARGE(G74:DH74,7)+LARGE(G74:DH74,8)+LARGE(G74:DH74,9)+LARGE(G74:DH74,10)+LARGE(G74:DH74,11)+LARGE(G74:DH74,12)+LARGE(G74:DH74,13)+LARGE(G74:DH74,14)+LARGE(G74:DH74,15)+LARGE(G74:DH74,16)+LARGE(G74:DH74,17)+LARGE(G74:DH74,18)+LARGE(G74:DH74,19)+LARGE(G74:DH74,20)</f>
        <v>0</v>
      </c>
      <c r="E74" s="23"/>
      <c r="F74" s="24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6" t="str">
        <f>A74&amp;" "&amp;B74</f>
        <v> 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</row>
    <row r="75" spans="1:67" ht="12.75">
      <c r="A75" s="20"/>
      <c r="B75" s="21"/>
      <c r="C75" s="16">
        <f>COUNT(G75:AS75)</f>
        <v>0</v>
      </c>
      <c r="D75" s="22">
        <f>LARGE(G75:DH75,1)+LARGE(G75:DH75,2)+LARGE(G75:DH75,3)+LARGE(G75:DH75,4)+LARGE(G75:DH75,5)+LARGE(G75:DH75,6)+LARGE(G75:DH75,7)+LARGE(G75:DH75,8)+LARGE(G75:DH75,9)+LARGE(G75:DH75,10)+LARGE(G75:DH75,11)+LARGE(G75:DH75,12)+LARGE(G75:DH75,13)+LARGE(G75:DH75,14)+LARGE(G75:DH75,15)+LARGE(G75:DH75,16)+LARGE(G75:DH75,17)+LARGE(G75:DH75,18)+LARGE(G75:DH75,19)+LARGE(G75:DH75,20)</f>
        <v>0</v>
      </c>
      <c r="E75" s="28"/>
      <c r="F75" s="24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6" t="str">
        <f>A75&amp;" "&amp;B75</f>
        <v> 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</row>
    <row r="76" spans="1:67" ht="12.75">
      <c r="A76" s="20"/>
      <c r="B76" s="21"/>
      <c r="C76" s="16">
        <f>COUNT(G76:AS76)</f>
        <v>0</v>
      </c>
      <c r="D76" s="22">
        <f>LARGE(G76:DH76,1)+LARGE(G76:DH76,2)+LARGE(G76:DH76,3)+LARGE(G76:DH76,4)+LARGE(G76:DH76,5)+LARGE(G76:DH76,6)+LARGE(G76:DH76,7)+LARGE(G76:DH76,8)+LARGE(G76:DH76,9)+LARGE(G76:DH76,10)+LARGE(G76:DH76,11)+LARGE(G76:DH76,12)+LARGE(G76:DH76,13)+LARGE(G76:DH76,14)+LARGE(G76:DH76,15)+LARGE(G76:DH76,16)+LARGE(G76:DH76,17)+LARGE(G76:DH76,18)+LARGE(G76:DH76,19)+LARGE(G76:DH76,20)</f>
        <v>0</v>
      </c>
      <c r="E76" s="23"/>
      <c r="F76" s="24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6" t="str">
        <f>A76&amp;" "&amp;B76</f>
        <v> 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</row>
    <row r="77" spans="1:67" ht="12.75">
      <c r="A77" s="20"/>
      <c r="B77" s="21"/>
      <c r="C77" s="16">
        <f>COUNT(G77:AS77)</f>
        <v>0</v>
      </c>
      <c r="D77" s="22">
        <f>LARGE(G77:DH77,1)+LARGE(G77:DH77,2)+LARGE(G77:DH77,3)+LARGE(G77:DH77,4)+LARGE(G77:DH77,5)+LARGE(G77:DH77,6)+LARGE(G77:DH77,7)+LARGE(G77:DH77,8)+LARGE(G77:DH77,9)+LARGE(G77:DH77,10)+LARGE(G77:DH77,11)+LARGE(G77:DH77,12)+LARGE(G77:DH77,13)+LARGE(G77:DH77,14)+LARGE(G77:DH77,15)+LARGE(G77:DH77,16)+LARGE(G77:DH77,17)+LARGE(G77:DH77,18)+LARGE(G77:DH77,19)+LARGE(G77:DH77,20)</f>
        <v>0</v>
      </c>
      <c r="E77" s="23"/>
      <c r="F77" s="24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6" t="str">
        <f>A77&amp;" "&amp;B77</f>
        <v> 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</row>
    <row r="78" spans="1:67" ht="12.75">
      <c r="A78" s="20"/>
      <c r="B78" s="21"/>
      <c r="C78" s="16">
        <f>COUNT(G78:AS78)</f>
        <v>0</v>
      </c>
      <c r="D78" s="22">
        <f>LARGE(G78:DH78,1)+LARGE(G78:DH78,2)+LARGE(G78:DH78,3)+LARGE(G78:DH78,4)+LARGE(G78:DH78,5)+LARGE(G78:DH78,6)+LARGE(G78:DH78,7)+LARGE(G78:DH78,8)+LARGE(G78:DH78,9)+LARGE(G78:DH78,10)+LARGE(G78:DH78,11)+LARGE(G78:DH78,12)+LARGE(G78:DH78,13)+LARGE(G78:DH78,14)+LARGE(G78:DH78,15)+LARGE(G78:DH78,16)+LARGE(G78:DH78,17)+LARGE(G78:DH78,18)+LARGE(G78:DH78,19)+LARGE(G78:DH78,20)</f>
        <v>0</v>
      </c>
      <c r="E78" s="23"/>
      <c r="F78" s="24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6" t="str">
        <f>A78&amp;" "&amp;B78</f>
        <v> 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</row>
    <row r="79" spans="1:67" ht="12.75">
      <c r="A79" s="20"/>
      <c r="B79" s="21"/>
      <c r="C79" s="16">
        <f>COUNT(G79:AS79)</f>
        <v>0</v>
      </c>
      <c r="D79" s="22">
        <f>LARGE(G79:DH79,1)+LARGE(G79:DH79,2)+LARGE(G79:DH79,3)+LARGE(G79:DH79,4)+LARGE(G79:DH79,5)+LARGE(G79:DH79,6)+LARGE(G79:DH79,7)+LARGE(G79:DH79,8)+LARGE(G79:DH79,9)+LARGE(G79:DH79,10)+LARGE(G79:DH79,11)+LARGE(G79:DH79,12)+LARGE(G79:DH79,13)+LARGE(G79:DH79,14)+LARGE(G79:DH79,15)+LARGE(G79:DH79,16)+LARGE(G79:DH79,17)+LARGE(G79:DH79,18)+LARGE(G79:DH79,19)+LARGE(G79:DH79,20)</f>
        <v>0</v>
      </c>
      <c r="E79" s="23"/>
      <c r="F79" s="24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6" t="str">
        <f>A79&amp;" "&amp;B79</f>
        <v> 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</row>
    <row r="80" spans="1:67" ht="12.75">
      <c r="A80" s="20"/>
      <c r="B80" s="21"/>
      <c r="C80" s="16">
        <f>COUNT(G80:AS80)</f>
        <v>0</v>
      </c>
      <c r="D80" s="22">
        <f>LARGE(G80:DH80,1)+LARGE(G80:DH80,2)+LARGE(G80:DH80,3)+LARGE(G80:DH80,4)+LARGE(G80:DH80,5)+LARGE(G80:DH80,6)+LARGE(G80:DH80,7)+LARGE(G80:DH80,8)+LARGE(G80:DH80,9)+LARGE(G80:DH80,10)+LARGE(G80:DH80,11)+LARGE(G80:DH80,12)+LARGE(G80:DH80,13)+LARGE(G80:DH80,14)+LARGE(G80:DH80,15)+LARGE(G80:DH80,16)+LARGE(G80:DH80,17)+LARGE(G80:DH80,18)+LARGE(G80:DH80,19)+LARGE(G80:DH80,20)</f>
        <v>0</v>
      </c>
      <c r="E80" s="23"/>
      <c r="F80" s="24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6" t="str">
        <f>A80&amp;" "&amp;B80</f>
        <v> 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</row>
    <row r="81" spans="1:67" ht="12.75">
      <c r="A81" s="20"/>
      <c r="B81" s="21"/>
      <c r="C81" s="16">
        <f>COUNT(G81:AS81)</f>
        <v>0</v>
      </c>
      <c r="D81" s="22">
        <f>LARGE(G81:DH81,1)+LARGE(G81:DH81,2)+LARGE(G81:DH81,3)+LARGE(G81:DH81,4)+LARGE(G81:DH81,5)+LARGE(G81:DH81,6)+LARGE(G81:DH81,7)+LARGE(G81:DH81,8)+LARGE(G81:DH81,9)+LARGE(G81:DH81,10)+LARGE(G81:DH81,11)+LARGE(G81:DH81,12)+LARGE(G81:DH81,13)+LARGE(G81:DH81,14)+LARGE(G81:DH81,15)+LARGE(G81:DH81,16)+LARGE(G81:DH81,17)+LARGE(G81:DH81,18)+LARGE(G81:DH81,19)+LARGE(G81:DH81,20)</f>
        <v>0</v>
      </c>
      <c r="E81" s="23"/>
      <c r="F81" s="24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6" t="str">
        <f>A81&amp;" "&amp;B81</f>
        <v> 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</row>
    <row r="82" spans="1:67" ht="12.75">
      <c r="A82" s="20"/>
      <c r="B82" s="21"/>
      <c r="C82" s="16">
        <f>COUNT(G82:AS82)</f>
        <v>0</v>
      </c>
      <c r="D82" s="22">
        <f>LARGE(G82:DH82,1)+LARGE(G82:DH82,2)+LARGE(G82:DH82,3)+LARGE(G82:DH82,4)+LARGE(G82:DH82,5)+LARGE(G82:DH82,6)+LARGE(G82:DH82,7)+LARGE(G82:DH82,8)+LARGE(G82:DH82,9)+LARGE(G82:DH82,10)+LARGE(G82:DH82,11)+LARGE(G82:DH82,12)+LARGE(G82:DH82,13)+LARGE(G82:DH82,14)+LARGE(G82:DH82,15)+LARGE(G82:DH82,16)+LARGE(G82:DH82,17)+LARGE(G82:DH82,18)+LARGE(G82:DH82,19)+LARGE(G82:DH82,20)</f>
        <v>0</v>
      </c>
      <c r="E82" s="23"/>
      <c r="F82" s="24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6" t="str">
        <f>A82&amp;" "&amp;B82</f>
        <v> 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</row>
    <row r="83" spans="1:67" s="36" customFormat="1" ht="9">
      <c r="A83" s="29"/>
      <c r="B83" s="30"/>
      <c r="C83" s="31"/>
      <c r="D83" s="32"/>
      <c r="E83" s="33"/>
      <c r="F83" s="34"/>
      <c r="G83" s="33"/>
      <c r="H83" s="33">
        <f aca="true" t="shared" si="1" ref="H83:AS83">SUM(H5:H82)</f>
        <v>0</v>
      </c>
      <c r="I83" s="33">
        <f t="shared" si="1"/>
        <v>0</v>
      </c>
      <c r="J83" s="33">
        <f t="shared" si="1"/>
        <v>0</v>
      </c>
      <c r="K83" s="33">
        <f t="shared" si="1"/>
        <v>0</v>
      </c>
      <c r="L83" s="33">
        <f t="shared" si="1"/>
        <v>0</v>
      </c>
      <c r="M83" s="33">
        <f t="shared" si="1"/>
        <v>0</v>
      </c>
      <c r="N83" s="33">
        <f t="shared" si="1"/>
        <v>0</v>
      </c>
      <c r="O83" s="33">
        <f t="shared" si="1"/>
        <v>0</v>
      </c>
      <c r="P83" s="33">
        <f t="shared" si="1"/>
        <v>0</v>
      </c>
      <c r="Q83" s="33">
        <f t="shared" si="1"/>
        <v>0</v>
      </c>
      <c r="R83" s="33">
        <f t="shared" si="1"/>
        <v>0</v>
      </c>
      <c r="S83" s="33">
        <f t="shared" si="1"/>
        <v>0</v>
      </c>
      <c r="T83" s="33">
        <f t="shared" si="1"/>
        <v>0</v>
      </c>
      <c r="U83" s="33">
        <f t="shared" si="1"/>
        <v>0</v>
      </c>
      <c r="V83" s="33">
        <f t="shared" si="1"/>
        <v>0</v>
      </c>
      <c r="W83" s="33">
        <f t="shared" si="1"/>
        <v>0</v>
      </c>
      <c r="X83" s="33">
        <f t="shared" si="1"/>
        <v>0</v>
      </c>
      <c r="Y83" s="33">
        <f t="shared" si="1"/>
        <v>0</v>
      </c>
      <c r="Z83" s="33">
        <f t="shared" si="1"/>
        <v>80</v>
      </c>
      <c r="AA83" s="33">
        <f t="shared" si="1"/>
        <v>350</v>
      </c>
      <c r="AB83" s="33">
        <f t="shared" si="1"/>
        <v>976</v>
      </c>
      <c r="AC83" s="33">
        <f t="shared" si="1"/>
        <v>371</v>
      </c>
      <c r="AD83" s="33">
        <f t="shared" si="1"/>
        <v>359</v>
      </c>
      <c r="AE83" s="33">
        <f t="shared" si="1"/>
        <v>1362</v>
      </c>
      <c r="AF83" s="33">
        <f t="shared" si="1"/>
        <v>733</v>
      </c>
      <c r="AG83" s="33">
        <f t="shared" si="1"/>
        <v>390</v>
      </c>
      <c r="AH83" s="33">
        <f t="shared" si="1"/>
        <v>1086</v>
      </c>
      <c r="AI83" s="33">
        <f t="shared" si="1"/>
        <v>1005</v>
      </c>
      <c r="AJ83" s="33">
        <f t="shared" si="1"/>
        <v>160</v>
      </c>
      <c r="AK83" s="33">
        <f t="shared" si="1"/>
        <v>329</v>
      </c>
      <c r="AL83" s="33">
        <f t="shared" si="1"/>
        <v>243</v>
      </c>
      <c r="AM83" s="33">
        <f t="shared" si="1"/>
        <v>152</v>
      </c>
      <c r="AN83" s="33">
        <f t="shared" si="1"/>
        <v>80</v>
      </c>
      <c r="AO83" s="33">
        <f t="shared" si="1"/>
        <v>160</v>
      </c>
      <c r="AP83" s="33">
        <f t="shared" si="1"/>
        <v>160</v>
      </c>
      <c r="AQ83" s="33">
        <f t="shared" si="1"/>
        <v>714</v>
      </c>
      <c r="AR83" s="33">
        <f t="shared" si="1"/>
        <v>1101</v>
      </c>
      <c r="AS83" s="33">
        <f t="shared" si="1"/>
        <v>440</v>
      </c>
      <c r="AT83" s="35" t="str">
        <f>A83&amp;" "&amp;B83</f>
        <v> 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6">
        <v>0</v>
      </c>
      <c r="BK83" s="36">
        <v>0</v>
      </c>
      <c r="BL83" s="36">
        <v>0</v>
      </c>
      <c r="BM83" s="36">
        <v>0</v>
      </c>
      <c r="BN83" s="36">
        <v>0</v>
      </c>
      <c r="BO83" s="36">
        <v>0</v>
      </c>
    </row>
    <row r="84" spans="1:67" ht="13.5" thickBot="1">
      <c r="A84" s="37"/>
      <c r="B84" s="38"/>
      <c r="C84" s="39"/>
      <c r="D84" s="40"/>
      <c r="E84" s="41"/>
      <c r="F84" s="42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3" t="str">
        <f>A84&amp;" "&amp;B84</f>
        <v> 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</row>
  </sheetData>
  <sheetProtection/>
  <mergeCells count="2">
    <mergeCell ref="A1:D1"/>
    <mergeCell ref="A2:C2"/>
  </mergeCells>
  <printOptions/>
  <pageMargins left="0.31496062992125984" right="0.2755905511811024" top="0.35433070866141736" bottom="0.31496062992125984" header="0.2755905511811024" footer="0.2362204724409449"/>
  <pageSetup fitToHeight="2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3.8515625" style="1" customWidth="1"/>
    <col min="2" max="2" width="9.140625" style="3" customWidth="1"/>
    <col min="3" max="3" width="70.28125" style="1" customWidth="1"/>
    <col min="4" max="4" width="9.140625" style="1" customWidth="1"/>
  </cols>
  <sheetData>
    <row r="1" ht="12.75">
      <c r="A1" s="2" t="s">
        <v>19</v>
      </c>
    </row>
    <row r="3" spans="1:3" ht="12.75">
      <c r="A3" s="1" t="s">
        <v>20</v>
      </c>
      <c r="B3" s="3" t="s">
        <v>23</v>
      </c>
      <c r="C3" s="1" t="s">
        <v>53</v>
      </c>
    </row>
    <row r="4" spans="1:3" ht="12.75">
      <c r="A4" s="1" t="s">
        <v>65</v>
      </c>
      <c r="B4" s="3" t="s">
        <v>23</v>
      </c>
      <c r="C4" s="1" t="s">
        <v>53</v>
      </c>
    </row>
    <row r="5" spans="1:2" ht="12.75">
      <c r="A5" s="1" t="s">
        <v>54</v>
      </c>
      <c r="B5" s="3" t="s">
        <v>26</v>
      </c>
    </row>
    <row r="6" spans="1:3" ht="12.75">
      <c r="A6" s="1" t="s">
        <v>28</v>
      </c>
      <c r="B6" s="3" t="s">
        <v>27</v>
      </c>
      <c r="C6" s="1" t="s">
        <v>31</v>
      </c>
    </row>
    <row r="7" spans="1:2" ht="12.75">
      <c r="A7" s="1" t="s">
        <v>21</v>
      </c>
      <c r="B7" s="3" t="s">
        <v>24</v>
      </c>
    </row>
    <row r="8" spans="1:2" ht="12.75">
      <c r="A8" s="1" t="s">
        <v>61</v>
      </c>
      <c r="B8" s="3" t="s">
        <v>59</v>
      </c>
    </row>
    <row r="9" spans="1:2" ht="12.75">
      <c r="A9" s="1" t="s">
        <v>22</v>
      </c>
      <c r="B9" s="3" t="s">
        <v>25</v>
      </c>
    </row>
    <row r="10" spans="1:2" ht="12.75">
      <c r="A10" s="1" t="s">
        <v>43</v>
      </c>
      <c r="B10" s="3" t="s">
        <v>29</v>
      </c>
    </row>
    <row r="11" spans="1:2" ht="12.75">
      <c r="A11" s="1" t="s">
        <v>62</v>
      </c>
      <c r="B11" s="3" t="s">
        <v>29</v>
      </c>
    </row>
    <row r="12" spans="1:2" ht="12.75">
      <c r="A12" s="1" t="s">
        <v>63</v>
      </c>
      <c r="B12" s="3" t="s">
        <v>30</v>
      </c>
    </row>
    <row r="13" spans="1:2" ht="12.75">
      <c r="A13" s="1" t="s">
        <v>64</v>
      </c>
      <c r="B13" s="3" t="s">
        <v>30</v>
      </c>
    </row>
    <row r="15" ht="12.75">
      <c r="A15" s="1" t="s">
        <v>67</v>
      </c>
    </row>
    <row r="16" ht="12.75">
      <c r="A16" s="4" t="s">
        <v>76</v>
      </c>
    </row>
    <row r="17" ht="12.75">
      <c r="A17" s="2" t="s">
        <v>60</v>
      </c>
    </row>
    <row r="18" ht="12.75">
      <c r="A18" s="1" t="s">
        <v>44</v>
      </c>
    </row>
    <row r="19" ht="12.75">
      <c r="A19" s="1" t="s">
        <v>51</v>
      </c>
    </row>
    <row r="20" ht="12.75">
      <c r="A20" s="1" t="s">
        <v>47</v>
      </c>
    </row>
    <row r="21" ht="12.75">
      <c r="A21" s="4" t="s">
        <v>82</v>
      </c>
    </row>
    <row r="22" ht="12.75">
      <c r="A22" s="1" t="s">
        <v>49</v>
      </c>
    </row>
    <row r="23" ht="12.75">
      <c r="A23" s="1" t="s">
        <v>66</v>
      </c>
    </row>
    <row r="24" ht="12.75">
      <c r="A24" s="1" t="s">
        <v>74</v>
      </c>
    </row>
    <row r="26" ht="12.75">
      <c r="A26" s="1" t="s">
        <v>57</v>
      </c>
    </row>
    <row r="27" ht="12.75">
      <c r="A27" s="1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Playstation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Bengt Hansson</cp:lastModifiedBy>
  <cp:lastPrinted>2006-08-16T19:53:57Z</cp:lastPrinted>
  <dcterms:created xsi:type="dcterms:W3CDTF">2005-03-27T14:44:15Z</dcterms:created>
  <dcterms:modified xsi:type="dcterms:W3CDTF">2024-04-22T11:16:23Z</dcterms:modified>
  <cp:category/>
  <cp:version/>
  <cp:contentType/>
  <cp:contentStatus/>
</cp:coreProperties>
</file>